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rlos\Desktop\Nature\Final Figures\Figure 3\"/>
    </mc:Choice>
  </mc:AlternateContent>
  <xr:revisionPtr revIDLastSave="0" documentId="13_ncr:1_{A7D2EA68-B87C-454D-B0FB-C84E995E683D}" xr6:coauthVersionLast="45" xr6:coauthVersionMax="45" xr10:uidLastSave="{00000000-0000-0000-0000-000000000000}"/>
  <bookViews>
    <workbookView xWindow="-90" yWindow="-90" windowWidth="16180" windowHeight="8580" xr2:uid="{00000000-000D-0000-FFFF-FFFF00000000}"/>
  </bookViews>
  <sheets>
    <sheet name="Fig. 3A. Error barrier height" sheetId="1" r:id="rId1"/>
    <sheet name="Fig. 3B. Error barrier type" sheetId="2" r:id="rId2"/>
    <sheet name="Fig. 3C. Error country" sheetId="3" r:id="rId3"/>
  </sheets>
  <definedNames>
    <definedName name="_xlnm._FilterDatabase" localSheetId="2" hidden="1">'Fig. 3C. Error country'!$A$1:$F$26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3" i="3" l="1"/>
  <c r="E4" i="3"/>
  <c r="E5" i="3"/>
  <c r="E6" i="3"/>
  <c r="E7" i="3"/>
  <c r="E8" i="3"/>
  <c r="E9" i="3"/>
  <c r="E10" i="3"/>
  <c r="E11" i="3"/>
  <c r="E12" i="3"/>
  <c r="E13" i="3"/>
  <c r="E14" i="3"/>
  <c r="E15" i="3"/>
  <c r="E16" i="3"/>
  <c r="E17" i="3"/>
  <c r="E18" i="3"/>
  <c r="E19" i="3"/>
  <c r="E20" i="3"/>
  <c r="E21" i="3"/>
  <c r="E22" i="3"/>
  <c r="E23" i="3"/>
  <c r="E24" i="3"/>
  <c r="E25" i="3"/>
  <c r="E26" i="3"/>
  <c r="E2" i="3"/>
  <c r="D7" i="2" l="1"/>
  <c r="D6" i="2"/>
  <c r="D5" i="2"/>
  <c r="D4" i="2"/>
  <c r="D3" i="2"/>
  <c r="D2" i="2"/>
  <c r="E3" i="1"/>
  <c r="E4" i="1"/>
  <c r="E5" i="1"/>
  <c r="E6" i="1"/>
  <c r="E7" i="1"/>
  <c r="E2" i="1"/>
</calcChain>
</file>

<file path=xl/sharedStrings.xml><?xml version="1.0" encoding="utf-8"?>
<sst xmlns="http://schemas.openxmlformats.org/spreadsheetml/2006/main" count="116" uniqueCount="73">
  <si>
    <t>Height_class</t>
  </si>
  <si>
    <t>Class</t>
  </si>
  <si>
    <t>Atlas</t>
  </si>
  <si>
    <t>Field</t>
  </si>
  <si>
    <t>Error</t>
  </si>
  <si>
    <t>Label</t>
  </si>
  <si>
    <t>&lt;0.5 m</t>
  </si>
  <si>
    <t>Blue</t>
  </si>
  <si>
    <t>0.5-1.0 m</t>
  </si>
  <si>
    <t>1.0-2.0 m</t>
  </si>
  <si>
    <t>Yellow</t>
  </si>
  <si>
    <t>2.0-5.0 m</t>
  </si>
  <si>
    <t>5.0-10 m</t>
  </si>
  <si>
    <t>&gt;10 m</t>
  </si>
  <si>
    <t>Barrier_type</t>
  </si>
  <si>
    <t>dam</t>
  </si>
  <si>
    <t>ramp</t>
  </si>
  <si>
    <t>weir</t>
  </si>
  <si>
    <t>sluice</t>
  </si>
  <si>
    <t>culvert</t>
  </si>
  <si>
    <t>ford</t>
  </si>
  <si>
    <t>Country</t>
  </si>
  <si>
    <t>Code</t>
  </si>
  <si>
    <t>Albania</t>
  </si>
  <si>
    <t>AL</t>
  </si>
  <si>
    <t>Austria</t>
  </si>
  <si>
    <t>AT</t>
  </si>
  <si>
    <t>Bosnia-Herzegovina</t>
  </si>
  <si>
    <t>BA</t>
  </si>
  <si>
    <t>Bulgaria</t>
  </si>
  <si>
    <t>BG</t>
  </si>
  <si>
    <t>Croatia</t>
  </si>
  <si>
    <t>HR</t>
  </si>
  <si>
    <t>Czech Republic</t>
  </si>
  <si>
    <t>CZ</t>
  </si>
  <si>
    <t>Denmark</t>
  </si>
  <si>
    <t>DK</t>
  </si>
  <si>
    <t>Estonia</t>
  </si>
  <si>
    <t>EE</t>
  </si>
  <si>
    <t>France</t>
  </si>
  <si>
    <t>FR</t>
  </si>
  <si>
    <t>Germany</t>
  </si>
  <si>
    <t>DE</t>
  </si>
  <si>
    <t>Greece</t>
  </si>
  <si>
    <t>GR</t>
  </si>
  <si>
    <t>Hungary</t>
  </si>
  <si>
    <t>HU</t>
  </si>
  <si>
    <t>Italy</t>
  </si>
  <si>
    <t>IT</t>
  </si>
  <si>
    <t>Lithuania</t>
  </si>
  <si>
    <t>LT</t>
  </si>
  <si>
    <t>Netherlands</t>
  </si>
  <si>
    <t>NL</t>
  </si>
  <si>
    <t>Norway</t>
  </si>
  <si>
    <t>NO</t>
  </si>
  <si>
    <t>Poland</t>
  </si>
  <si>
    <t>PL</t>
  </si>
  <si>
    <t>Portugal</t>
  </si>
  <si>
    <t>PT</t>
  </si>
  <si>
    <t>Romania</t>
  </si>
  <si>
    <t>RO</t>
  </si>
  <si>
    <t>Serbia</t>
  </si>
  <si>
    <t>RS</t>
  </si>
  <si>
    <t>Slovenia</t>
  </si>
  <si>
    <t>SI</t>
  </si>
  <si>
    <t>Spain</t>
  </si>
  <si>
    <t>ES</t>
  </si>
  <si>
    <t>Sweden</t>
  </si>
  <si>
    <t>SE</t>
  </si>
  <si>
    <t>Switzerland</t>
  </si>
  <si>
    <t>CH</t>
  </si>
  <si>
    <t>United Kingdom</t>
  </si>
  <si>
    <t>UK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</si>
</sst>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00B05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0" fontId="18" fillId="0" borderId="0" xfId="0" applyFont="1"/>
    <xf numFmtId="0" fontId="19" fillId="0" borderId="0" xfId="0" applyFont="1"/>
    <xf numFmtId="0" fontId="20" fillId="0" borderId="0" xfId="0" applyFont="1"/>
    <xf numFmtId="2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7"/>
  <sheetViews>
    <sheetView tabSelected="1" workbookViewId="0">
      <selection activeCell="K6" sqref="K6"/>
    </sheetView>
  </sheetViews>
  <sheetFormatPr defaultRowHeight="14.75" x14ac:dyDescent="0.75"/>
  <sheetData>
    <row r="1" spans="1:6" x14ac:dyDescent="0.7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75">
      <c r="A2" t="s">
        <v>6</v>
      </c>
      <c r="B2">
        <v>1</v>
      </c>
      <c r="C2">
        <v>147</v>
      </c>
      <c r="D2">
        <v>675</v>
      </c>
      <c r="E2">
        <f>((C2-D2)/D2)*100</f>
        <v>-78.222222222222229</v>
      </c>
      <c r="F2" t="s">
        <v>7</v>
      </c>
    </row>
    <row r="3" spans="1:6" x14ac:dyDescent="0.75">
      <c r="A3" t="s">
        <v>8</v>
      </c>
      <c r="B3">
        <v>2</v>
      </c>
      <c r="C3">
        <v>136</v>
      </c>
      <c r="D3">
        <v>325</v>
      </c>
      <c r="E3">
        <f t="shared" ref="E3:E7" si="0">((C3-D3)/D3)*100</f>
        <v>-58.153846153846153</v>
      </c>
      <c r="F3" t="s">
        <v>7</v>
      </c>
    </row>
    <row r="4" spans="1:6" x14ac:dyDescent="0.75">
      <c r="A4" t="s">
        <v>9</v>
      </c>
      <c r="B4">
        <v>3</v>
      </c>
      <c r="C4">
        <v>202</v>
      </c>
      <c r="D4">
        <v>288</v>
      </c>
      <c r="E4">
        <f t="shared" si="0"/>
        <v>-29.861111111111111</v>
      </c>
      <c r="F4" t="s">
        <v>10</v>
      </c>
    </row>
    <row r="5" spans="1:6" x14ac:dyDescent="0.75">
      <c r="A5" t="s">
        <v>11</v>
      </c>
      <c r="B5">
        <v>4</v>
      </c>
      <c r="C5">
        <v>90</v>
      </c>
      <c r="D5">
        <v>159</v>
      </c>
      <c r="E5">
        <f t="shared" si="0"/>
        <v>-43.39622641509434</v>
      </c>
      <c r="F5" t="s">
        <v>7</v>
      </c>
    </row>
    <row r="6" spans="1:6" x14ac:dyDescent="0.75">
      <c r="A6" t="s">
        <v>12</v>
      </c>
      <c r="B6">
        <v>5</v>
      </c>
      <c r="C6">
        <v>32</v>
      </c>
      <c r="D6">
        <v>55</v>
      </c>
      <c r="E6">
        <f t="shared" si="0"/>
        <v>-41.818181818181813</v>
      </c>
      <c r="F6" t="s">
        <v>10</v>
      </c>
    </row>
    <row r="7" spans="1:6" x14ac:dyDescent="0.75">
      <c r="A7" t="s">
        <v>13</v>
      </c>
      <c r="B7">
        <v>6</v>
      </c>
      <c r="C7">
        <v>12</v>
      </c>
      <c r="D7">
        <v>17</v>
      </c>
      <c r="E7">
        <f t="shared" si="0"/>
        <v>-29.411764705882355</v>
      </c>
      <c r="F7" t="s">
        <v>10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7"/>
  <sheetViews>
    <sheetView workbookViewId="0">
      <selection activeCell="D2" sqref="D2"/>
    </sheetView>
  </sheetViews>
  <sheetFormatPr defaultRowHeight="14.75" x14ac:dyDescent="0.75"/>
  <cols>
    <col min="4" max="4" width="8.7265625" style="4"/>
  </cols>
  <sheetData>
    <row r="1" spans="1:9" x14ac:dyDescent="0.75">
      <c r="A1" t="s">
        <v>14</v>
      </c>
      <c r="B1" t="s">
        <v>2</v>
      </c>
      <c r="C1" t="s">
        <v>3</v>
      </c>
      <c r="D1" s="4" t="s">
        <v>4</v>
      </c>
      <c r="E1" t="s">
        <v>5</v>
      </c>
    </row>
    <row r="2" spans="1:9" x14ac:dyDescent="0.75">
      <c r="A2" s="3" t="s">
        <v>15</v>
      </c>
      <c r="B2" s="3">
        <v>59</v>
      </c>
      <c r="C2" s="3">
        <v>70</v>
      </c>
      <c r="D2" s="4">
        <f>((B2-C2)/C2)*100</f>
        <v>-15.714285714285714</v>
      </c>
      <c r="E2" t="s">
        <v>10</v>
      </c>
      <c r="G2" s="1"/>
      <c r="H2" s="1"/>
      <c r="I2" s="1"/>
    </row>
    <row r="3" spans="1:9" x14ac:dyDescent="0.75">
      <c r="A3" s="3" t="s">
        <v>16</v>
      </c>
      <c r="B3" s="3">
        <v>302</v>
      </c>
      <c r="C3" s="3">
        <v>625</v>
      </c>
      <c r="D3" s="4">
        <f t="shared" ref="D3:D7" si="0">((B3-C3)/C3)*100</f>
        <v>-51.680000000000007</v>
      </c>
      <c r="E3" t="s">
        <v>10</v>
      </c>
      <c r="G3" s="1"/>
      <c r="H3" s="1"/>
      <c r="I3" s="1"/>
    </row>
    <row r="4" spans="1:9" x14ac:dyDescent="0.75">
      <c r="A4" s="3" t="s">
        <v>17</v>
      </c>
      <c r="B4" s="3">
        <v>232</v>
      </c>
      <c r="C4" s="3">
        <v>555</v>
      </c>
      <c r="D4" s="4">
        <f t="shared" si="0"/>
        <v>-58.198198198198206</v>
      </c>
      <c r="E4" t="s">
        <v>10</v>
      </c>
      <c r="G4" s="1"/>
      <c r="H4" s="1"/>
      <c r="I4" s="1"/>
    </row>
    <row r="5" spans="1:9" x14ac:dyDescent="0.75">
      <c r="A5" s="3" t="s">
        <v>18</v>
      </c>
      <c r="B5" s="3">
        <v>7</v>
      </c>
      <c r="C5" s="3">
        <v>25</v>
      </c>
      <c r="D5" s="4">
        <f t="shared" si="0"/>
        <v>-72</v>
      </c>
      <c r="E5" t="s">
        <v>7</v>
      </c>
      <c r="G5" s="2"/>
      <c r="H5" s="2"/>
      <c r="I5" s="2"/>
    </row>
    <row r="6" spans="1:9" x14ac:dyDescent="0.75">
      <c r="A6" s="3" t="s">
        <v>19</v>
      </c>
      <c r="B6" s="3">
        <v>11</v>
      </c>
      <c r="C6" s="3">
        <v>69</v>
      </c>
      <c r="D6" s="4">
        <f t="shared" si="0"/>
        <v>-84.05797101449275</v>
      </c>
      <c r="E6" t="s">
        <v>7</v>
      </c>
      <c r="G6" s="2"/>
      <c r="H6" s="2"/>
      <c r="I6" s="2"/>
    </row>
    <row r="7" spans="1:9" x14ac:dyDescent="0.75">
      <c r="A7" s="3" t="s">
        <v>20</v>
      </c>
      <c r="B7" s="3">
        <v>5</v>
      </c>
      <c r="C7" s="3">
        <v>52</v>
      </c>
      <c r="D7" s="4">
        <f t="shared" si="0"/>
        <v>-90.384615384615387</v>
      </c>
      <c r="E7" t="s">
        <v>7</v>
      </c>
      <c r="G7" s="2"/>
      <c r="H7" s="2"/>
      <c r="I7" s="2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26"/>
  <sheetViews>
    <sheetView workbookViewId="0">
      <selection activeCell="A2" sqref="A2"/>
    </sheetView>
  </sheetViews>
  <sheetFormatPr defaultRowHeight="14.75" x14ac:dyDescent="0.75"/>
  <sheetData>
    <row r="1" spans="1:6" x14ac:dyDescent="0.75">
      <c r="A1" t="s">
        <v>21</v>
      </c>
      <c r="B1" t="s">
        <v>22</v>
      </c>
      <c r="C1" t="s">
        <v>2</v>
      </c>
      <c r="D1" t="s">
        <v>3</v>
      </c>
      <c r="E1" s="4" t="s">
        <v>4</v>
      </c>
      <c r="F1" t="s">
        <v>5</v>
      </c>
    </row>
    <row r="2" spans="1:6" x14ac:dyDescent="0.75">
      <c r="A2" t="s">
        <v>23</v>
      </c>
      <c r="B2" t="s">
        <v>24</v>
      </c>
      <c r="C2">
        <v>1</v>
      </c>
      <c r="D2">
        <v>46</v>
      </c>
      <c r="E2" s="4">
        <f>((C2-D2)/D2)*100</f>
        <v>-97.826086956521735</v>
      </c>
      <c r="F2" t="s">
        <v>7</v>
      </c>
    </row>
    <row r="3" spans="1:6" x14ac:dyDescent="0.75">
      <c r="A3" t="s">
        <v>25</v>
      </c>
      <c r="B3" t="s">
        <v>26</v>
      </c>
      <c r="C3">
        <v>31</v>
      </c>
      <c r="D3">
        <v>63</v>
      </c>
      <c r="E3" s="4">
        <f t="shared" ref="E3:E26" si="0">((C3-D3)/D3)*100</f>
        <v>-50.793650793650791</v>
      </c>
      <c r="F3" t="s">
        <v>10</v>
      </c>
    </row>
    <row r="4" spans="1:6" x14ac:dyDescent="0.75">
      <c r="A4" t="s">
        <v>27</v>
      </c>
      <c r="B4" t="s">
        <v>28</v>
      </c>
      <c r="C4">
        <v>3</v>
      </c>
      <c r="D4">
        <v>11</v>
      </c>
      <c r="E4" s="4">
        <f t="shared" si="0"/>
        <v>-72.727272727272734</v>
      </c>
      <c r="F4" t="s">
        <v>10</v>
      </c>
    </row>
    <row r="5" spans="1:6" x14ac:dyDescent="0.75">
      <c r="A5" t="s">
        <v>29</v>
      </c>
      <c r="B5" t="s">
        <v>30</v>
      </c>
      <c r="C5">
        <v>9</v>
      </c>
      <c r="D5">
        <v>37</v>
      </c>
      <c r="E5" s="4">
        <f t="shared" si="0"/>
        <v>-75.675675675675677</v>
      </c>
      <c r="F5" t="s">
        <v>7</v>
      </c>
    </row>
    <row r="6" spans="1:6" x14ac:dyDescent="0.75">
      <c r="A6" t="s">
        <v>31</v>
      </c>
      <c r="B6" t="s">
        <v>32</v>
      </c>
      <c r="C6">
        <v>5</v>
      </c>
      <c r="D6">
        <v>8</v>
      </c>
      <c r="E6" s="4">
        <f t="shared" si="0"/>
        <v>-37.5</v>
      </c>
      <c r="F6" t="s">
        <v>10</v>
      </c>
    </row>
    <row r="7" spans="1:6" x14ac:dyDescent="0.75">
      <c r="A7" t="s">
        <v>33</v>
      </c>
      <c r="B7" t="s">
        <v>34</v>
      </c>
      <c r="C7">
        <v>25</v>
      </c>
      <c r="D7">
        <v>103</v>
      </c>
      <c r="E7" s="4">
        <f t="shared" si="0"/>
        <v>-75.728155339805824</v>
      </c>
      <c r="F7" t="s">
        <v>7</v>
      </c>
    </row>
    <row r="8" spans="1:6" x14ac:dyDescent="0.75">
      <c r="A8" t="s">
        <v>35</v>
      </c>
      <c r="B8" t="s">
        <v>36</v>
      </c>
      <c r="C8">
        <v>3</v>
      </c>
      <c r="D8">
        <v>20</v>
      </c>
      <c r="E8" s="4">
        <f t="shared" si="0"/>
        <v>-85</v>
      </c>
      <c r="F8" t="s">
        <v>7</v>
      </c>
    </row>
    <row r="9" spans="1:6" x14ac:dyDescent="0.75">
      <c r="A9" t="s">
        <v>37</v>
      </c>
      <c r="B9" t="s">
        <v>38</v>
      </c>
      <c r="C9">
        <v>7</v>
      </c>
      <c r="D9">
        <v>80</v>
      </c>
      <c r="E9" s="4">
        <f t="shared" si="0"/>
        <v>-91.25</v>
      </c>
      <c r="F9" t="s">
        <v>7</v>
      </c>
    </row>
    <row r="10" spans="1:6" x14ac:dyDescent="0.75">
      <c r="A10" t="s">
        <v>39</v>
      </c>
      <c r="B10" t="s">
        <v>40</v>
      </c>
      <c r="C10">
        <v>33</v>
      </c>
      <c r="D10">
        <v>34</v>
      </c>
      <c r="E10" s="4">
        <f t="shared" si="0"/>
        <v>-2.9411764705882351</v>
      </c>
      <c r="F10" t="s">
        <v>10</v>
      </c>
    </row>
    <row r="11" spans="1:6" x14ac:dyDescent="0.75">
      <c r="A11" t="s">
        <v>41</v>
      </c>
      <c r="B11" t="s">
        <v>42</v>
      </c>
      <c r="C11">
        <v>23</v>
      </c>
      <c r="D11">
        <v>80</v>
      </c>
      <c r="E11" s="4">
        <f t="shared" si="0"/>
        <v>-71.25</v>
      </c>
      <c r="F11" t="s">
        <v>10</v>
      </c>
    </row>
    <row r="12" spans="1:6" x14ac:dyDescent="0.75">
      <c r="A12" t="s">
        <v>43</v>
      </c>
      <c r="B12" t="s">
        <v>44</v>
      </c>
      <c r="C12">
        <v>1</v>
      </c>
      <c r="D12">
        <v>33</v>
      </c>
      <c r="E12" s="4">
        <f t="shared" si="0"/>
        <v>-96.969696969696969</v>
      </c>
      <c r="F12" t="s">
        <v>7</v>
      </c>
    </row>
    <row r="13" spans="1:6" x14ac:dyDescent="0.75">
      <c r="A13" t="s">
        <v>45</v>
      </c>
      <c r="B13" t="s">
        <v>46</v>
      </c>
      <c r="C13">
        <v>3</v>
      </c>
      <c r="D13">
        <v>5</v>
      </c>
      <c r="E13" s="4">
        <f t="shared" si="0"/>
        <v>-40</v>
      </c>
      <c r="F13" t="s">
        <v>10</v>
      </c>
    </row>
    <row r="14" spans="1:6" x14ac:dyDescent="0.75">
      <c r="A14" t="s">
        <v>47</v>
      </c>
      <c r="B14" t="s">
        <v>48</v>
      </c>
      <c r="C14">
        <v>17</v>
      </c>
      <c r="D14">
        <v>43</v>
      </c>
      <c r="E14" s="4">
        <f t="shared" si="0"/>
        <v>-60.465116279069761</v>
      </c>
      <c r="F14" t="s">
        <v>10</v>
      </c>
    </row>
    <row r="15" spans="1:6" x14ac:dyDescent="0.75">
      <c r="A15" t="s">
        <v>49</v>
      </c>
      <c r="B15" t="s">
        <v>50</v>
      </c>
      <c r="C15">
        <v>11</v>
      </c>
      <c r="D15">
        <v>49</v>
      </c>
      <c r="E15" s="4">
        <f t="shared" si="0"/>
        <v>-77.551020408163268</v>
      </c>
      <c r="F15" t="s">
        <v>7</v>
      </c>
    </row>
    <row r="16" spans="1:6" x14ac:dyDescent="0.75">
      <c r="A16" t="s">
        <v>51</v>
      </c>
      <c r="B16" t="s">
        <v>52</v>
      </c>
      <c r="C16">
        <v>38</v>
      </c>
      <c r="D16">
        <v>39</v>
      </c>
      <c r="E16" s="4">
        <f t="shared" si="0"/>
        <v>-2.5641025641025639</v>
      </c>
      <c r="F16" t="s">
        <v>10</v>
      </c>
    </row>
    <row r="17" spans="1:6" x14ac:dyDescent="0.75">
      <c r="A17" t="s">
        <v>53</v>
      </c>
      <c r="B17" t="s">
        <v>54</v>
      </c>
      <c r="C17">
        <v>2</v>
      </c>
      <c r="D17">
        <v>9</v>
      </c>
      <c r="E17" s="4">
        <f t="shared" si="0"/>
        <v>-77.777777777777786</v>
      </c>
      <c r="F17" t="s">
        <v>7</v>
      </c>
    </row>
    <row r="18" spans="1:6" x14ac:dyDescent="0.75">
      <c r="A18" t="s">
        <v>55</v>
      </c>
      <c r="B18" t="s">
        <v>56</v>
      </c>
      <c r="C18">
        <v>31</v>
      </c>
      <c r="D18">
        <v>118</v>
      </c>
      <c r="E18" s="4">
        <f t="shared" si="0"/>
        <v>-73.728813559322035</v>
      </c>
      <c r="F18" t="s">
        <v>10</v>
      </c>
    </row>
    <row r="19" spans="1:6" x14ac:dyDescent="0.75">
      <c r="A19" t="s">
        <v>57</v>
      </c>
      <c r="B19" t="s">
        <v>58</v>
      </c>
      <c r="C19">
        <v>5</v>
      </c>
      <c r="D19">
        <v>50</v>
      </c>
      <c r="E19" s="4">
        <f t="shared" si="0"/>
        <v>-90</v>
      </c>
      <c r="F19" t="s">
        <v>7</v>
      </c>
    </row>
    <row r="20" spans="1:6" x14ac:dyDescent="0.75">
      <c r="A20" t="s">
        <v>59</v>
      </c>
      <c r="B20" t="s">
        <v>60</v>
      </c>
      <c r="C20">
        <v>1</v>
      </c>
      <c r="D20">
        <v>19</v>
      </c>
      <c r="E20" s="4">
        <f t="shared" si="0"/>
        <v>-94.73684210526315</v>
      </c>
      <c r="F20" t="s">
        <v>7</v>
      </c>
    </row>
    <row r="21" spans="1:6" x14ac:dyDescent="0.75">
      <c r="A21" t="s">
        <v>61</v>
      </c>
      <c r="B21" t="s">
        <v>62</v>
      </c>
      <c r="C21">
        <v>7</v>
      </c>
      <c r="D21">
        <v>56</v>
      </c>
      <c r="E21" s="4">
        <f t="shared" si="0"/>
        <v>-87.5</v>
      </c>
      <c r="F21" t="s">
        <v>7</v>
      </c>
    </row>
    <row r="22" spans="1:6" x14ac:dyDescent="0.75">
      <c r="A22" t="s">
        <v>63</v>
      </c>
      <c r="B22" t="s">
        <v>64</v>
      </c>
      <c r="C22">
        <v>6</v>
      </c>
      <c r="D22">
        <v>10</v>
      </c>
      <c r="E22" s="4">
        <f t="shared" si="0"/>
        <v>-40</v>
      </c>
      <c r="F22" t="s">
        <v>10</v>
      </c>
    </row>
    <row r="23" spans="1:6" x14ac:dyDescent="0.75">
      <c r="A23" t="s">
        <v>65</v>
      </c>
      <c r="B23" t="s">
        <v>66</v>
      </c>
      <c r="C23">
        <v>24</v>
      </c>
      <c r="D23">
        <v>100</v>
      </c>
      <c r="E23" s="4">
        <f t="shared" si="0"/>
        <v>-76</v>
      </c>
      <c r="F23" t="s">
        <v>7</v>
      </c>
    </row>
    <row r="24" spans="1:6" x14ac:dyDescent="0.75">
      <c r="A24" t="s">
        <v>67</v>
      </c>
      <c r="B24" t="s">
        <v>68</v>
      </c>
      <c r="C24">
        <v>0</v>
      </c>
      <c r="D24">
        <v>11</v>
      </c>
      <c r="E24" s="4">
        <f t="shared" si="0"/>
        <v>-100</v>
      </c>
      <c r="F24" t="s">
        <v>7</v>
      </c>
    </row>
    <row r="25" spans="1:6" x14ac:dyDescent="0.75">
      <c r="A25" t="s">
        <v>69</v>
      </c>
      <c r="B25" t="s">
        <v>70</v>
      </c>
      <c r="C25">
        <v>281</v>
      </c>
      <c r="D25">
        <v>390</v>
      </c>
      <c r="E25" s="4">
        <f t="shared" si="0"/>
        <v>-27.948717948717949</v>
      </c>
      <c r="F25" t="s">
        <v>10</v>
      </c>
    </row>
    <row r="26" spans="1:6" x14ac:dyDescent="0.75">
      <c r="A26" t="s">
        <v>71</v>
      </c>
      <c r="B26" t="s">
        <v>72</v>
      </c>
      <c r="C26">
        <v>56</v>
      </c>
      <c r="D26">
        <v>169</v>
      </c>
      <c r="E26" s="4">
        <f t="shared" si="0"/>
        <v>-66.863905325443781</v>
      </c>
      <c r="F26" t="s">
        <v>10</v>
      </c>
    </row>
  </sheetData>
  <autoFilter ref="A1:F26" xr:uid="{00000000-0009-0000-0000-000002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Fig. 3A. Error barrier height</vt:lpstr>
      <vt:lpstr>Fig. 3B. Error barrier type</vt:lpstr>
      <vt:lpstr>Fig. 3C. Error country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Carlos</cp:lastModifiedBy>
  <dcterms:created xsi:type="dcterms:W3CDTF">2020-09-04T09:11:05Z</dcterms:created>
  <dcterms:modified xsi:type="dcterms:W3CDTF">2020-09-04T09:47:02Z</dcterms:modified>
</cp:coreProperties>
</file>