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drianbrady/Library/Mobile Documents/com~apple~CloudDocs/Documents/Word documents/ESR/European Affairs/EU-REST Workforce tender/Papers for Insights/"/>
    </mc:Choice>
  </mc:AlternateContent>
  <xr:revisionPtr revIDLastSave="0" documentId="13_ncr:1_{5D035EF5-D2F8-4949-916D-DF00D248BC32}" xr6:coauthVersionLast="47" xr6:coauthVersionMax="47" xr10:uidLastSave="{00000000-0000-0000-0000-000000000000}"/>
  <bookViews>
    <workbookView xWindow="160" yWindow="520" windowWidth="25440" windowHeight="14040" activeTab="1" xr2:uid="{AD36184C-319C-3440-886F-8245FC2D42B4}"/>
  </bookViews>
  <sheets>
    <sheet name="Dept. without trainees" sheetId="1" r:id="rId1"/>
    <sheet name="Dept. with traine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2" l="1"/>
  <c r="N5" i="2"/>
  <c r="K11" i="2"/>
  <c r="K10" i="2"/>
  <c r="N10" i="2" s="1"/>
  <c r="K9" i="2"/>
  <c r="N9" i="2" s="1"/>
  <c r="K8" i="2"/>
  <c r="N8" i="2" s="1"/>
  <c r="K7" i="2"/>
  <c r="N7" i="2" s="1"/>
  <c r="K6" i="2"/>
  <c r="N6" i="2" s="1"/>
  <c r="K5" i="2"/>
  <c r="I11" i="2"/>
  <c r="M11" i="2" s="1"/>
  <c r="F10" i="2"/>
  <c r="I10" i="2" s="1"/>
  <c r="M10" i="2" s="1"/>
  <c r="F9" i="2"/>
  <c r="I9" i="2" s="1"/>
  <c r="M9" i="2" s="1"/>
  <c r="F8" i="2"/>
  <c r="I8" i="2" s="1"/>
  <c r="M8" i="2" s="1"/>
  <c r="F7" i="2"/>
  <c r="I7" i="2" s="1"/>
  <c r="M7" i="2" s="1"/>
  <c r="F6" i="2"/>
  <c r="I6" i="2" s="1"/>
  <c r="M6" i="2" s="1"/>
  <c r="F5" i="2"/>
  <c r="I5" i="2" s="1"/>
  <c r="M5" i="2" s="1"/>
  <c r="F4" i="2"/>
  <c r="I4" i="2" s="1"/>
  <c r="F10" i="1"/>
  <c r="F9" i="1"/>
  <c r="F8" i="1"/>
  <c r="F7" i="1"/>
  <c r="I7" i="1" s="1"/>
  <c r="K7" i="1" s="1"/>
  <c r="F6" i="1"/>
  <c r="I6" i="1" s="1"/>
  <c r="K6" i="1" s="1"/>
  <c r="F5" i="1"/>
  <c r="I5" i="1" s="1"/>
  <c r="K5" i="1" s="1"/>
  <c r="F4" i="1"/>
  <c r="I4" i="1"/>
  <c r="I11" i="1"/>
  <c r="K11" i="1" s="1"/>
  <c r="I10" i="1"/>
  <c r="K10" i="1" s="1"/>
  <c r="I9" i="1"/>
  <c r="K9" i="1" s="1"/>
  <c r="I8" i="1"/>
  <c r="K8" i="1" s="1"/>
  <c r="K4" i="2" l="1"/>
  <c r="N4" i="2" s="1"/>
  <c r="N13" i="2" s="1"/>
  <c r="K13" i="2"/>
  <c r="I13" i="2"/>
  <c r="M4" i="2"/>
  <c r="M13" i="2" s="1"/>
  <c r="F13" i="2"/>
  <c r="I13" i="1"/>
  <c r="K4" i="1"/>
  <c r="K13" i="1" s="1"/>
  <c r="F13" i="1"/>
</calcChain>
</file>

<file path=xl/sharedStrings.xml><?xml version="1.0" encoding="utf-8"?>
<sst xmlns="http://schemas.openxmlformats.org/spreadsheetml/2006/main" count="52" uniqueCount="25">
  <si>
    <t>Modality</t>
  </si>
  <si>
    <t>IR</t>
  </si>
  <si>
    <t>MR</t>
  </si>
  <si>
    <t>CT</t>
  </si>
  <si>
    <t>PET/CT</t>
  </si>
  <si>
    <t>Plain radiographs</t>
  </si>
  <si>
    <t>Fluoroscopy</t>
  </si>
  <si>
    <t>US</t>
  </si>
  <si>
    <t>MDTs</t>
  </si>
  <si>
    <t>No. of units</t>
  </si>
  <si>
    <t>Working hours per day</t>
  </si>
  <si>
    <t>Working hours per year</t>
  </si>
  <si>
    <t>Radiologist hours available per year per person</t>
  </si>
  <si>
    <t>Working days per week</t>
  </si>
  <si>
    <t>MDT hours per week</t>
  </si>
  <si>
    <t>Conversion factor</t>
  </si>
  <si>
    <t>Radiologist hours needed per year</t>
  </si>
  <si>
    <t>No. of radiologists needed</t>
  </si>
  <si>
    <t>Total</t>
  </si>
  <si>
    <t>50 weeks</t>
  </si>
  <si>
    <t xml:space="preserve">Conversion factor </t>
  </si>
  <si>
    <t>Trainees (resident/fellow)</t>
  </si>
  <si>
    <t>Independent radiologist</t>
  </si>
  <si>
    <t>Independent radiologists &amp; trainees</t>
  </si>
  <si>
    <t>Please see text of paper for explanation of modalities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</si>
</sst>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8"/>
      <color theme="1"/>
      <name val="Aptos Narrow"/>
      <scheme val="minor"/>
    </font>
    <font>
      <b/>
      <sz val="16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/>
    <xf numFmtId="0" fontId="0" fillId="0" borderId="0" xfId="0" applyProtection="1"/>
    <xf numFmtId="0" fontId="1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17E9C-A9D8-4A49-847D-36CDD625973D}">
  <dimension ref="A1:K18"/>
  <sheetViews>
    <sheetView workbookViewId="0">
      <selection activeCell="A3" sqref="A3"/>
    </sheetView>
  </sheetViews>
  <sheetFormatPr baseColWidth="10" defaultRowHeight="16" x14ac:dyDescent="0.2"/>
  <cols>
    <col min="1" max="1" width="12.33203125" bestFit="1" customWidth="1"/>
    <col min="3" max="3" width="10.1640625" bestFit="1" customWidth="1"/>
    <col min="4" max="4" width="18.83203125" bestFit="1" customWidth="1"/>
    <col min="5" max="5" width="19.33203125" bestFit="1" customWidth="1"/>
    <col min="6" max="6" width="19.5" bestFit="1" customWidth="1"/>
    <col min="7" max="7" width="17.33203125" bestFit="1" customWidth="1"/>
    <col min="8" max="8" width="15.5" bestFit="1" customWidth="1"/>
    <col min="9" max="9" width="28.6640625" bestFit="1" customWidth="1"/>
    <col min="10" max="10" width="39.1640625" bestFit="1" customWidth="1"/>
    <col min="11" max="11" width="22.1640625" bestFit="1" customWidth="1"/>
  </cols>
  <sheetData>
    <row r="1" spans="1:11" ht="24" x14ac:dyDescent="0.3">
      <c r="A1" s="3" t="s">
        <v>0</v>
      </c>
      <c r="B1" s="4"/>
      <c r="C1" s="4" t="s">
        <v>9</v>
      </c>
      <c r="D1" s="4" t="s">
        <v>10</v>
      </c>
      <c r="E1" s="4" t="s">
        <v>13</v>
      </c>
      <c r="F1" s="4" t="s">
        <v>11</v>
      </c>
      <c r="G1" s="4" t="s">
        <v>14</v>
      </c>
      <c r="H1" s="4" t="s">
        <v>15</v>
      </c>
      <c r="I1" s="4" t="s">
        <v>16</v>
      </c>
      <c r="J1" s="4" t="s">
        <v>12</v>
      </c>
      <c r="K1" s="4" t="s">
        <v>17</v>
      </c>
    </row>
    <row r="2" spans="1:11" x14ac:dyDescent="0.2">
      <c r="A2" s="4"/>
      <c r="B2" s="4"/>
      <c r="C2" s="4"/>
      <c r="D2" s="4"/>
      <c r="E2" s="4"/>
      <c r="F2" s="4" t="s">
        <v>19</v>
      </c>
      <c r="G2" s="4"/>
      <c r="H2" s="4"/>
      <c r="I2" s="4"/>
      <c r="J2" s="4"/>
      <c r="K2" s="4"/>
    </row>
    <row r="3" spans="1:1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5" t="s">
        <v>1</v>
      </c>
      <c r="B4" s="1"/>
      <c r="C4" s="1"/>
      <c r="D4" s="1">
        <v>8</v>
      </c>
      <c r="E4" s="1">
        <v>5</v>
      </c>
      <c r="F4" s="4">
        <f t="shared" ref="F4:F10" si="0">50*D4*E4</f>
        <v>2000</v>
      </c>
      <c r="G4" s="1"/>
      <c r="H4" s="4">
        <v>1.5</v>
      </c>
      <c r="I4" s="1">
        <f t="shared" ref="I4:I10" si="1">F4*H4*C4</f>
        <v>0</v>
      </c>
      <c r="J4" s="1">
        <v>1600</v>
      </c>
      <c r="K4" s="1">
        <f t="shared" ref="K4:K11" si="2">I4/J4</f>
        <v>0</v>
      </c>
    </row>
    <row r="5" spans="1:11" x14ac:dyDescent="0.2">
      <c r="A5" s="5" t="s">
        <v>2</v>
      </c>
      <c r="B5" s="1"/>
      <c r="C5" s="1"/>
      <c r="D5" s="1">
        <v>8</v>
      </c>
      <c r="E5" s="1">
        <v>5</v>
      </c>
      <c r="F5" s="4">
        <f t="shared" si="0"/>
        <v>2000</v>
      </c>
      <c r="G5" s="1"/>
      <c r="H5" s="4">
        <v>1.5</v>
      </c>
      <c r="I5" s="1">
        <f t="shared" si="1"/>
        <v>0</v>
      </c>
      <c r="J5" s="1">
        <v>1600</v>
      </c>
      <c r="K5" s="1">
        <f t="shared" si="2"/>
        <v>0</v>
      </c>
    </row>
    <row r="6" spans="1:11" x14ac:dyDescent="0.2">
      <c r="A6" s="5" t="s">
        <v>3</v>
      </c>
      <c r="B6" s="1"/>
      <c r="C6" s="1"/>
      <c r="D6" s="1">
        <v>8</v>
      </c>
      <c r="E6" s="1">
        <v>5</v>
      </c>
      <c r="F6" s="4">
        <f t="shared" si="0"/>
        <v>2000</v>
      </c>
      <c r="G6" s="1"/>
      <c r="H6" s="4">
        <v>1.5</v>
      </c>
      <c r="I6" s="1">
        <f t="shared" si="1"/>
        <v>0</v>
      </c>
      <c r="J6" s="1">
        <v>1600</v>
      </c>
      <c r="K6" s="1">
        <f t="shared" si="2"/>
        <v>0</v>
      </c>
    </row>
    <row r="7" spans="1:11" x14ac:dyDescent="0.2">
      <c r="A7" s="5" t="s">
        <v>4</v>
      </c>
      <c r="B7" s="1"/>
      <c r="C7" s="1"/>
      <c r="D7" s="1">
        <v>8</v>
      </c>
      <c r="E7" s="1">
        <v>5</v>
      </c>
      <c r="F7" s="4">
        <f t="shared" si="0"/>
        <v>2000</v>
      </c>
      <c r="G7" s="1"/>
      <c r="H7" s="4">
        <v>1.5</v>
      </c>
      <c r="I7" s="1">
        <f t="shared" si="1"/>
        <v>0</v>
      </c>
      <c r="J7" s="1">
        <v>1600</v>
      </c>
      <c r="K7" s="1">
        <f t="shared" si="2"/>
        <v>0</v>
      </c>
    </row>
    <row r="8" spans="1:11" x14ac:dyDescent="0.2">
      <c r="A8" s="5" t="s">
        <v>5</v>
      </c>
      <c r="B8" s="1"/>
      <c r="C8" s="1"/>
      <c r="D8" s="1">
        <v>8</v>
      </c>
      <c r="E8" s="1">
        <v>5</v>
      </c>
      <c r="F8" s="4">
        <f t="shared" si="0"/>
        <v>2000</v>
      </c>
      <c r="G8" s="1"/>
      <c r="H8" s="4">
        <v>0.5</v>
      </c>
      <c r="I8" s="1">
        <f t="shared" si="1"/>
        <v>0</v>
      </c>
      <c r="J8" s="1">
        <v>1600</v>
      </c>
      <c r="K8" s="1">
        <f t="shared" si="2"/>
        <v>0</v>
      </c>
    </row>
    <row r="9" spans="1:11" x14ac:dyDescent="0.2">
      <c r="A9" s="5" t="s">
        <v>6</v>
      </c>
      <c r="B9" s="1"/>
      <c r="C9" s="1"/>
      <c r="D9" s="1">
        <v>8</v>
      </c>
      <c r="E9" s="1">
        <v>5</v>
      </c>
      <c r="F9" s="4">
        <f t="shared" si="0"/>
        <v>2000</v>
      </c>
      <c r="G9" s="1"/>
      <c r="H9" s="4">
        <v>1</v>
      </c>
      <c r="I9" s="1">
        <f t="shared" si="1"/>
        <v>0</v>
      </c>
      <c r="J9" s="1">
        <v>1600</v>
      </c>
      <c r="K9" s="1">
        <f t="shared" si="2"/>
        <v>0</v>
      </c>
    </row>
    <row r="10" spans="1:11" x14ac:dyDescent="0.2">
      <c r="A10" s="5" t="s">
        <v>7</v>
      </c>
      <c r="B10" s="1"/>
      <c r="C10" s="1"/>
      <c r="D10" s="1">
        <v>8</v>
      </c>
      <c r="E10" s="1">
        <v>5</v>
      </c>
      <c r="F10" s="4">
        <f t="shared" si="0"/>
        <v>2000</v>
      </c>
      <c r="G10" s="1"/>
      <c r="H10" s="4">
        <v>1</v>
      </c>
      <c r="I10" s="1">
        <f t="shared" si="1"/>
        <v>0</v>
      </c>
      <c r="J10" s="1">
        <v>1600</v>
      </c>
      <c r="K10" s="1">
        <f t="shared" si="2"/>
        <v>0</v>
      </c>
    </row>
    <row r="11" spans="1:11" x14ac:dyDescent="0.2">
      <c r="A11" s="5" t="s">
        <v>8</v>
      </c>
      <c r="B11" s="1"/>
      <c r="C11" s="1"/>
      <c r="D11" s="1"/>
      <c r="E11" s="1"/>
      <c r="F11" s="1"/>
      <c r="G11" s="1"/>
      <c r="H11" s="4">
        <v>3</v>
      </c>
      <c r="I11" s="1">
        <f>G11*H11*52</f>
        <v>0</v>
      </c>
      <c r="J11" s="1">
        <v>1600</v>
      </c>
      <c r="K11" s="1">
        <f t="shared" si="2"/>
        <v>0</v>
      </c>
    </row>
    <row r="12" spans="1:11" x14ac:dyDescent="0.2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2" x14ac:dyDescent="0.3">
      <c r="A13" s="6" t="s">
        <v>18</v>
      </c>
      <c r="B13" s="1"/>
      <c r="C13" s="1"/>
      <c r="D13" s="1"/>
      <c r="E13" s="1"/>
      <c r="F13" s="1">
        <f>SUM(F4:F12)</f>
        <v>14000</v>
      </c>
      <c r="G13" s="1"/>
      <c r="H13" s="1"/>
      <c r="I13" s="1">
        <f>SUM(I4:I12)</f>
        <v>0</v>
      </c>
      <c r="J13" s="1"/>
      <c r="K13" s="1">
        <f>SUM(K4:K12)</f>
        <v>0</v>
      </c>
    </row>
    <row r="14" spans="1:11" x14ac:dyDescent="0.2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">
      <c r="A17" s="1"/>
      <c r="B17" s="1"/>
      <c r="C17" s="4" t="s">
        <v>24</v>
      </c>
      <c r="D17" s="1"/>
      <c r="E17" s="1"/>
      <c r="F17" s="1"/>
      <c r="G17" s="1"/>
      <c r="H17" s="1"/>
      <c r="I17" s="1"/>
      <c r="J17" s="1"/>
      <c r="K17" s="1"/>
    </row>
    <row r="18" spans="1:1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</sheetData>
  <sheetProtection algorithmName="SHA-512" hashValue="SPr5AAmdXAlNEWzzs9xw0ocNgin8p2A00vggQRERe+on+lgCYbBbkg9SPpVUZy+OfkgdBW5wEOq419661y50fQ==" saltValue="yh6cBVxjafsiIUp4xFAF5Q==" spinCount="100000" sheet="1" objects="1" scenarios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95AE8-FB48-FC48-872D-9BF120A41129}">
  <dimension ref="A1:O18"/>
  <sheetViews>
    <sheetView tabSelected="1" zoomScaleNormal="100" workbookViewId="0">
      <selection activeCell="I4" sqref="I4"/>
    </sheetView>
  </sheetViews>
  <sheetFormatPr baseColWidth="10" defaultRowHeight="16" x14ac:dyDescent="0.2"/>
  <cols>
    <col min="1" max="1" width="15.5" bestFit="1" customWidth="1"/>
    <col min="3" max="3" width="10.1640625" bestFit="1" customWidth="1"/>
    <col min="4" max="4" width="18.83203125" bestFit="1" customWidth="1"/>
    <col min="5" max="5" width="19.33203125" bestFit="1" customWidth="1"/>
    <col min="6" max="6" width="19.5" bestFit="1" customWidth="1"/>
    <col min="7" max="7" width="17.33203125" bestFit="1" customWidth="1"/>
    <col min="8" max="8" width="21.83203125" bestFit="1" customWidth="1"/>
    <col min="9" max="9" width="28.6640625" bestFit="1" customWidth="1"/>
    <col min="10" max="11" width="28.6640625" customWidth="1"/>
    <col min="12" max="12" width="39.1640625" bestFit="1" customWidth="1"/>
    <col min="13" max="14" width="22.1640625" bestFit="1" customWidth="1"/>
  </cols>
  <sheetData>
    <row r="1" spans="1:15" ht="24" x14ac:dyDescent="0.3">
      <c r="A1" s="3" t="s">
        <v>0</v>
      </c>
      <c r="B1" s="4"/>
      <c r="C1" s="4" t="s">
        <v>9</v>
      </c>
      <c r="D1" s="4" t="s">
        <v>10</v>
      </c>
      <c r="E1" s="4" t="s">
        <v>13</v>
      </c>
      <c r="F1" s="4" t="s">
        <v>11</v>
      </c>
      <c r="G1" s="4" t="s">
        <v>14</v>
      </c>
      <c r="H1" s="4" t="s">
        <v>20</v>
      </c>
      <c r="I1" s="4" t="s">
        <v>16</v>
      </c>
      <c r="J1" s="4" t="s">
        <v>20</v>
      </c>
      <c r="K1" s="4" t="s">
        <v>16</v>
      </c>
      <c r="L1" s="4" t="s">
        <v>12</v>
      </c>
      <c r="M1" s="4" t="s">
        <v>17</v>
      </c>
      <c r="N1" s="4" t="s">
        <v>17</v>
      </c>
      <c r="O1" s="1"/>
    </row>
    <row r="2" spans="1:15" x14ac:dyDescent="0.2">
      <c r="A2" s="4"/>
      <c r="B2" s="4"/>
      <c r="C2" s="4"/>
      <c r="D2" s="4"/>
      <c r="E2" s="4"/>
      <c r="F2" s="4" t="s">
        <v>19</v>
      </c>
      <c r="G2" s="4"/>
      <c r="H2" s="4" t="s">
        <v>22</v>
      </c>
      <c r="I2" s="4" t="s">
        <v>22</v>
      </c>
      <c r="J2" s="4" t="s">
        <v>21</v>
      </c>
      <c r="K2" s="4" t="s">
        <v>21</v>
      </c>
      <c r="L2" s="4" t="s">
        <v>23</v>
      </c>
      <c r="M2" s="4" t="s">
        <v>22</v>
      </c>
      <c r="N2" s="4" t="s">
        <v>21</v>
      </c>
      <c r="O2" s="1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">
      <c r="A4" s="5" t="s">
        <v>1</v>
      </c>
      <c r="B4" s="1"/>
      <c r="C4" s="1"/>
      <c r="D4" s="1">
        <v>8</v>
      </c>
      <c r="E4" s="1">
        <v>5</v>
      </c>
      <c r="F4" s="4">
        <f t="shared" ref="F4:F10" si="0">50*D4*E4</f>
        <v>2000</v>
      </c>
      <c r="G4" s="1"/>
      <c r="H4" s="4">
        <v>1.5</v>
      </c>
      <c r="I4" s="1">
        <f t="shared" ref="I4:I10" si="1">F4*H4*C4</f>
        <v>0</v>
      </c>
      <c r="J4" s="4">
        <v>1</v>
      </c>
      <c r="K4" s="1">
        <f>C4*F4*J4</f>
        <v>0</v>
      </c>
      <c r="L4" s="1">
        <v>1600</v>
      </c>
      <c r="M4" s="1">
        <f t="shared" ref="M4:M11" si="2">I4/L4</f>
        <v>0</v>
      </c>
      <c r="N4" s="1">
        <f>K4/L4</f>
        <v>0</v>
      </c>
      <c r="O4" s="1"/>
    </row>
    <row r="5" spans="1:15" x14ac:dyDescent="0.2">
      <c r="A5" s="5" t="s">
        <v>2</v>
      </c>
      <c r="B5" s="1"/>
      <c r="C5" s="1"/>
      <c r="D5" s="1">
        <v>8</v>
      </c>
      <c r="E5" s="1">
        <v>5</v>
      </c>
      <c r="F5" s="4">
        <f t="shared" si="0"/>
        <v>2000</v>
      </c>
      <c r="G5" s="1"/>
      <c r="H5" s="4">
        <v>1</v>
      </c>
      <c r="I5" s="1">
        <f t="shared" si="1"/>
        <v>0</v>
      </c>
      <c r="J5" s="4">
        <v>1.5</v>
      </c>
      <c r="K5" s="1">
        <f t="shared" ref="K5:K11" si="3">C5*F5*J5</f>
        <v>0</v>
      </c>
      <c r="L5" s="1">
        <v>1600</v>
      </c>
      <c r="M5" s="1">
        <f t="shared" si="2"/>
        <v>0</v>
      </c>
      <c r="N5" s="1">
        <f t="shared" ref="N5:N11" si="4">K5/L5</f>
        <v>0</v>
      </c>
      <c r="O5" s="1"/>
    </row>
    <row r="6" spans="1:15" x14ac:dyDescent="0.2">
      <c r="A6" s="5" t="s">
        <v>3</v>
      </c>
      <c r="B6" s="1"/>
      <c r="C6" s="1"/>
      <c r="D6" s="1">
        <v>8</v>
      </c>
      <c r="E6" s="1">
        <v>5</v>
      </c>
      <c r="F6" s="4">
        <f t="shared" si="0"/>
        <v>2000</v>
      </c>
      <c r="G6" s="1"/>
      <c r="H6" s="4">
        <v>1</v>
      </c>
      <c r="I6" s="1">
        <f t="shared" si="1"/>
        <v>0</v>
      </c>
      <c r="J6" s="4">
        <v>1.5</v>
      </c>
      <c r="K6" s="1">
        <f t="shared" si="3"/>
        <v>0</v>
      </c>
      <c r="L6" s="1">
        <v>1600</v>
      </c>
      <c r="M6" s="1">
        <f t="shared" si="2"/>
        <v>0</v>
      </c>
      <c r="N6" s="1">
        <f t="shared" si="4"/>
        <v>0</v>
      </c>
      <c r="O6" s="1"/>
    </row>
    <row r="7" spans="1:15" x14ac:dyDescent="0.2">
      <c r="A7" s="5" t="s">
        <v>4</v>
      </c>
      <c r="B7" s="1"/>
      <c r="C7" s="1"/>
      <c r="D7" s="1">
        <v>8</v>
      </c>
      <c r="E7" s="1">
        <v>5</v>
      </c>
      <c r="F7" s="4">
        <f t="shared" si="0"/>
        <v>2000</v>
      </c>
      <c r="G7" s="1"/>
      <c r="H7" s="4">
        <v>1</v>
      </c>
      <c r="I7" s="1">
        <f t="shared" si="1"/>
        <v>0</v>
      </c>
      <c r="J7" s="4">
        <v>1.5</v>
      </c>
      <c r="K7" s="1">
        <f t="shared" si="3"/>
        <v>0</v>
      </c>
      <c r="L7" s="1">
        <v>1600</v>
      </c>
      <c r="M7" s="1">
        <f t="shared" si="2"/>
        <v>0</v>
      </c>
      <c r="N7" s="1">
        <f t="shared" si="4"/>
        <v>0</v>
      </c>
      <c r="O7" s="1"/>
    </row>
    <row r="8" spans="1:15" x14ac:dyDescent="0.2">
      <c r="A8" s="5" t="s">
        <v>5</v>
      </c>
      <c r="B8" s="1"/>
      <c r="C8" s="1"/>
      <c r="D8" s="1">
        <v>8</v>
      </c>
      <c r="E8" s="1">
        <v>5</v>
      </c>
      <c r="F8" s="4">
        <f t="shared" si="0"/>
        <v>2000</v>
      </c>
      <c r="G8" s="1"/>
      <c r="H8" s="4">
        <v>0.5</v>
      </c>
      <c r="I8" s="1">
        <f t="shared" si="1"/>
        <v>0</v>
      </c>
      <c r="J8" s="4">
        <v>0.5</v>
      </c>
      <c r="K8" s="1">
        <f t="shared" si="3"/>
        <v>0</v>
      </c>
      <c r="L8" s="1">
        <v>1600</v>
      </c>
      <c r="M8" s="1">
        <f t="shared" si="2"/>
        <v>0</v>
      </c>
      <c r="N8" s="1">
        <f t="shared" si="4"/>
        <v>0</v>
      </c>
      <c r="O8" s="1"/>
    </row>
    <row r="9" spans="1:15" x14ac:dyDescent="0.2">
      <c r="A9" s="5" t="s">
        <v>6</v>
      </c>
      <c r="B9" s="1"/>
      <c r="C9" s="1"/>
      <c r="D9" s="1">
        <v>8</v>
      </c>
      <c r="E9" s="1">
        <v>5</v>
      </c>
      <c r="F9" s="4">
        <f t="shared" si="0"/>
        <v>2000</v>
      </c>
      <c r="G9" s="1"/>
      <c r="H9" s="4">
        <v>1</v>
      </c>
      <c r="I9" s="1">
        <f t="shared" si="1"/>
        <v>0</v>
      </c>
      <c r="J9" s="4">
        <v>1</v>
      </c>
      <c r="K9" s="1">
        <f t="shared" si="3"/>
        <v>0</v>
      </c>
      <c r="L9" s="1">
        <v>1600</v>
      </c>
      <c r="M9" s="1">
        <f t="shared" si="2"/>
        <v>0</v>
      </c>
      <c r="N9" s="1">
        <f t="shared" si="4"/>
        <v>0</v>
      </c>
      <c r="O9" s="1"/>
    </row>
    <row r="10" spans="1:15" x14ac:dyDescent="0.2">
      <c r="A10" s="5" t="s">
        <v>7</v>
      </c>
      <c r="B10" s="1"/>
      <c r="C10" s="1"/>
      <c r="D10" s="1">
        <v>8</v>
      </c>
      <c r="E10" s="1">
        <v>5</v>
      </c>
      <c r="F10" s="4">
        <f t="shared" si="0"/>
        <v>2000</v>
      </c>
      <c r="G10" s="1"/>
      <c r="H10" s="4">
        <v>0.5</v>
      </c>
      <c r="I10" s="1">
        <f t="shared" si="1"/>
        <v>0</v>
      </c>
      <c r="J10" s="4">
        <v>1</v>
      </c>
      <c r="K10" s="1">
        <f t="shared" si="3"/>
        <v>0</v>
      </c>
      <c r="L10" s="1">
        <v>1600</v>
      </c>
      <c r="M10" s="1">
        <f t="shared" si="2"/>
        <v>0</v>
      </c>
      <c r="N10" s="1">
        <f t="shared" si="4"/>
        <v>0</v>
      </c>
      <c r="O10" s="1"/>
    </row>
    <row r="11" spans="1:15" x14ac:dyDescent="0.2">
      <c r="A11" s="5" t="s">
        <v>8</v>
      </c>
      <c r="B11" s="1"/>
      <c r="C11" s="1"/>
      <c r="D11" s="1"/>
      <c r="E11" s="1"/>
      <c r="F11" s="1"/>
      <c r="G11" s="1"/>
      <c r="H11" s="4">
        <v>3</v>
      </c>
      <c r="I11" s="1">
        <f>G11*H11*52</f>
        <v>0</v>
      </c>
      <c r="J11" s="4"/>
      <c r="K11" s="1">
        <f t="shared" si="3"/>
        <v>0</v>
      </c>
      <c r="L11" s="1">
        <v>1600</v>
      </c>
      <c r="M11" s="1">
        <f t="shared" si="2"/>
        <v>0</v>
      </c>
      <c r="N11" s="1">
        <f t="shared" si="4"/>
        <v>0</v>
      </c>
      <c r="O11" s="1"/>
    </row>
    <row r="12" spans="1:15" x14ac:dyDescent="0.2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2" x14ac:dyDescent="0.3">
      <c r="A13" s="6" t="s">
        <v>18</v>
      </c>
      <c r="B13" s="1"/>
      <c r="C13" s="1"/>
      <c r="D13" s="1"/>
      <c r="E13" s="1"/>
      <c r="F13" s="1">
        <f>SUM(F4:F12)</f>
        <v>14000</v>
      </c>
      <c r="G13" s="1"/>
      <c r="H13" s="1"/>
      <c r="I13" s="1">
        <f>SUM(I4:I12)</f>
        <v>0</v>
      </c>
      <c r="J13" s="1"/>
      <c r="K13" s="1">
        <f>SUM(K4:K12)</f>
        <v>0</v>
      </c>
      <c r="L13" s="1"/>
      <c r="M13" s="1">
        <f>SUM(M4:M12)</f>
        <v>0</v>
      </c>
      <c r="N13" s="1">
        <f>SUM(N4:N12)</f>
        <v>0</v>
      </c>
      <c r="O13" s="1"/>
    </row>
    <row r="14" spans="1:15" x14ac:dyDescent="0.2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">
      <c r="A17" s="1"/>
      <c r="B17" s="1"/>
      <c r="C17" s="4" t="s">
        <v>24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</sheetData>
  <sheetProtection algorithmName="SHA-512" hashValue="04mn79NElTDQmGlo0EEWiQ9/w4DLs1+CE3llE9Y1jyOlvledEtZ1Xl4kD5qMtbpVVYFZOs2xrNP0vY7K15Zb7w==" saltValue="YWuvaDkFXN7DzxtUDQgjrQ==" spinCount="100000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Dept. without trainees</vt:lpstr>
      <vt:lpstr>Dept. with trainees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Brady</dc:creator>
  <cp:lastModifiedBy>Adrian Brady</cp:lastModifiedBy>
  <dcterms:created xsi:type="dcterms:W3CDTF">2024-10-24T12:38:32Z</dcterms:created>
  <dcterms:modified xsi:type="dcterms:W3CDTF">2024-11-11T15:39:07Z</dcterms:modified>
</cp:coreProperties>
</file>