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mc:AlternateContent xmlns:mc="http://schemas.openxmlformats.org/markup-compatibility/2006">
    <mc:Choice Requires="x15">
      <x15ac:absPath xmlns:x15ac="http://schemas.microsoft.com/office/spreadsheetml/2010/11/ac" url="C:\Users\jlang\PhD_Revision\FORMATTED_THESIS_2022\Appendix_Formatted\"/>
    </mc:Choice>
  </mc:AlternateContent>
  <xr:revisionPtr revIDLastSave="0" documentId="13_ncr:1_{F6A5517A-70BC-4695-85B6-0E3CFF9BA33C}" xr6:coauthVersionLast="47" xr6:coauthVersionMax="47" xr10:uidLastSave="{00000000-0000-0000-0000-000000000000}"/>
  <bookViews>
    <workbookView xWindow="-108" yWindow="-108" windowWidth="23256" windowHeight="12576" tabRatio="729" xr2:uid="{00000000-000D-0000-FFFF-FFFF00000000}"/>
  </bookViews>
  <sheets>
    <sheet name="Allihies" sheetId="1" r:id="rId1"/>
    <sheet name="Caherdaniel" sheetId="2" r:id="rId2"/>
    <sheet name="Pass of Keimaneigh" sheetId="3" r:id="rId3"/>
    <sheet name="Caha Pass" sheetId="4" r:id="rId4"/>
    <sheet name="Baurearagh" sheetId="5" r:id="rId5"/>
    <sheet name="Healy Pass" sheetId="6" r:id="rId6"/>
    <sheet name="Gortavallig" sheetId="7" r:id="rId7"/>
    <sheet name="Durrus" sheetId="8" r:id="rId8"/>
    <sheet name="Mt. Corin" sheetId="9" r:id="rId9"/>
    <sheet name="Dunmanus" sheetId="10" r:id="rId10"/>
    <sheet name="Ballycummisk" sheetId="11" r:id="rId11"/>
    <sheet name="Dhurode" sheetId="12" r:id="rId12"/>
    <sheet name="Goleen" sheetId="13" r:id="rId13"/>
    <sheet name="Crookhaven" sheetId="14" r:id="rId14"/>
    <sheet name="Mizen Peninsula" sheetId="15" r:id="rId15"/>
    <sheet name="Seven Heads" sheetId="16" r:id="rId1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0" i="16" l="1"/>
  <c r="N10" i="16"/>
  <c r="K10" i="16"/>
  <c r="J10" i="16"/>
  <c r="K9" i="16"/>
  <c r="J9" i="16"/>
  <c r="O8" i="16"/>
  <c r="N8" i="16"/>
  <c r="K8" i="16"/>
  <c r="J8" i="16"/>
  <c r="O7" i="16"/>
  <c r="N7" i="16"/>
  <c r="K6" i="16"/>
  <c r="J6" i="16"/>
  <c r="K7" i="10"/>
  <c r="J7" i="10"/>
  <c r="K6" i="10"/>
  <c r="J6" i="10"/>
  <c r="K5" i="10"/>
  <c r="J5" i="10"/>
  <c r="K12" i="6"/>
  <c r="J12" i="6"/>
  <c r="K11" i="6"/>
  <c r="J11" i="6"/>
  <c r="K10" i="6"/>
  <c r="J10" i="6"/>
  <c r="K8" i="6"/>
  <c r="J8" i="6"/>
  <c r="O7" i="6"/>
  <c r="N7" i="6"/>
  <c r="O5" i="2"/>
  <c r="N5" i="2"/>
  <c r="K5" i="2"/>
  <c r="J5" i="2"/>
  <c r="K255" i="1"/>
  <c r="J255" i="1"/>
  <c r="K253" i="1"/>
  <c r="J253" i="1"/>
  <c r="S252" i="1"/>
  <c r="R252" i="1"/>
  <c r="O252" i="1"/>
  <c r="N252" i="1"/>
  <c r="K252" i="1"/>
  <c r="J252" i="1"/>
  <c r="O250" i="1"/>
  <c r="N250" i="1"/>
  <c r="K250" i="1"/>
  <c r="J250" i="1"/>
  <c r="O249" i="1"/>
  <c r="N249" i="1"/>
  <c r="K249" i="1"/>
  <c r="J249" i="1"/>
  <c r="O248" i="1"/>
  <c r="N248" i="1"/>
  <c r="K248" i="1"/>
  <c r="J248" i="1"/>
  <c r="W247" i="1"/>
  <c r="V247" i="1"/>
  <c r="O247" i="1"/>
  <c r="N247" i="1"/>
  <c r="K247" i="1"/>
  <c r="J247" i="1"/>
  <c r="K246" i="1"/>
  <c r="J246" i="1"/>
  <c r="O245" i="1"/>
  <c r="N245" i="1"/>
  <c r="K245" i="1"/>
  <c r="AA244" i="1"/>
  <c r="Z244" i="1"/>
  <c r="K244" i="1"/>
  <c r="J244" i="1"/>
  <c r="AA239" i="1"/>
  <c r="Z239" i="1"/>
  <c r="AA236" i="1"/>
  <c r="Z236" i="1"/>
  <c r="S236" i="1"/>
  <c r="R236" i="1"/>
  <c r="O236" i="1"/>
  <c r="N236" i="1"/>
  <c r="K236" i="1"/>
  <c r="J236" i="1"/>
  <c r="O234" i="1"/>
  <c r="N234" i="1"/>
  <c r="K234" i="1"/>
  <c r="J234" i="1"/>
  <c r="AA233" i="1"/>
  <c r="Z233" i="1"/>
  <c r="O233" i="1"/>
  <c r="N233" i="1"/>
  <c r="K233" i="1"/>
  <c r="J233" i="1"/>
  <c r="S232" i="1"/>
  <c r="R232" i="1"/>
  <c r="K232" i="1"/>
  <c r="J232" i="1"/>
  <c r="S230" i="1"/>
  <c r="R230" i="1"/>
  <c r="S229" i="1"/>
  <c r="R229" i="1"/>
  <c r="S228" i="1"/>
  <c r="R228" i="1"/>
  <c r="K228" i="1"/>
  <c r="J228" i="1"/>
  <c r="S227" i="1"/>
  <c r="R227" i="1"/>
  <c r="O227" i="1"/>
  <c r="N227" i="1"/>
  <c r="S226" i="1"/>
  <c r="R226" i="1"/>
  <c r="S225" i="1"/>
  <c r="R225" i="1"/>
  <c r="S223" i="1"/>
  <c r="R223" i="1"/>
  <c r="O223" i="1"/>
  <c r="N223" i="1"/>
  <c r="S222" i="1"/>
  <c r="R222" i="1"/>
  <c r="O222" i="1"/>
  <c r="N222" i="1"/>
  <c r="S221" i="1"/>
  <c r="R221" i="1"/>
  <c r="K221" i="1"/>
  <c r="J221" i="1"/>
  <c r="S220" i="1"/>
  <c r="R220" i="1"/>
  <c r="O220" i="1"/>
  <c r="N220" i="1"/>
  <c r="S219" i="1"/>
  <c r="R219" i="1"/>
  <c r="O219" i="1"/>
  <c r="N219" i="1"/>
  <c r="K218" i="1"/>
  <c r="J218" i="1"/>
  <c r="K217" i="1"/>
  <c r="J217" i="1"/>
  <c r="K216" i="1"/>
  <c r="J216" i="1"/>
  <c r="O215" i="1"/>
  <c r="N215" i="1"/>
  <c r="K215" i="1"/>
  <c r="J215" i="1"/>
  <c r="S210" i="1"/>
  <c r="R210" i="1"/>
  <c r="O209" i="1"/>
  <c r="N209" i="1"/>
  <c r="S208" i="1"/>
  <c r="R208" i="1"/>
  <c r="K207" i="1"/>
  <c r="J207" i="1"/>
  <c r="S206" i="1"/>
  <c r="R206" i="1"/>
  <c r="K205" i="1"/>
  <c r="J205" i="1"/>
  <c r="K204" i="1"/>
  <c r="J204" i="1"/>
  <c r="K203" i="1"/>
  <c r="J203" i="1"/>
  <c r="K202" i="1"/>
  <c r="J202" i="1"/>
  <c r="S201" i="1"/>
  <c r="R201" i="1"/>
  <c r="S200" i="1"/>
  <c r="R200" i="1"/>
  <c r="K199" i="1"/>
  <c r="J199" i="1"/>
  <c r="K198" i="1"/>
  <c r="J198" i="1"/>
  <c r="S197" i="1"/>
  <c r="R197" i="1"/>
  <c r="K197" i="1"/>
  <c r="J197" i="1"/>
  <c r="S196" i="1"/>
  <c r="R196" i="1"/>
  <c r="S194" i="1"/>
  <c r="R194" i="1"/>
  <c r="K193" i="1"/>
  <c r="J193" i="1"/>
  <c r="K192" i="1"/>
  <c r="J192" i="1"/>
  <c r="S191" i="1"/>
  <c r="R191" i="1"/>
  <c r="K191" i="1"/>
  <c r="K190" i="1"/>
  <c r="J190" i="1"/>
  <c r="K188" i="1"/>
  <c r="J188" i="1"/>
  <c r="K187" i="1"/>
  <c r="J187" i="1"/>
  <c r="K186" i="1"/>
  <c r="J186" i="1"/>
  <c r="K185" i="1"/>
  <c r="J185" i="1"/>
  <c r="S184" i="1"/>
  <c r="R184" i="1"/>
  <c r="K184" i="1"/>
  <c r="J184" i="1"/>
  <c r="K183" i="1"/>
  <c r="J183" i="1"/>
  <c r="K182" i="1"/>
  <c r="J182" i="1"/>
  <c r="S181" i="1"/>
  <c r="R181" i="1"/>
  <c r="K178" i="1"/>
  <c r="J178" i="1"/>
  <c r="K177" i="1"/>
  <c r="J177" i="1"/>
  <c r="K175" i="1"/>
  <c r="J175" i="1"/>
  <c r="O172" i="1"/>
  <c r="N172" i="1"/>
  <c r="K170" i="1"/>
  <c r="J170" i="1"/>
  <c r="S169" i="1"/>
  <c r="R169" i="1"/>
  <c r="S166" i="1"/>
  <c r="R166" i="1"/>
  <c r="S165" i="1"/>
  <c r="R165" i="1"/>
  <c r="K164" i="1"/>
  <c r="J164" i="1"/>
  <c r="S163" i="1"/>
  <c r="R163" i="1"/>
  <c r="S162" i="1"/>
  <c r="R162" i="1"/>
  <c r="K161" i="1"/>
  <c r="J161" i="1"/>
  <c r="W160" i="1"/>
  <c r="V160" i="1"/>
  <c r="S160" i="1"/>
  <c r="R160" i="1"/>
  <c r="O160" i="1"/>
  <c r="N160" i="1"/>
  <c r="S159" i="1"/>
  <c r="R159" i="1"/>
  <c r="K159" i="1"/>
  <c r="J159" i="1"/>
  <c r="K158" i="1"/>
  <c r="J158" i="1"/>
  <c r="S156" i="1"/>
  <c r="R156" i="1"/>
  <c r="K155" i="1"/>
  <c r="J155" i="1"/>
  <c r="S154" i="1"/>
  <c r="R154" i="1"/>
  <c r="K154" i="1"/>
  <c r="J154" i="1"/>
  <c r="S153" i="1"/>
  <c r="R153" i="1"/>
  <c r="K153" i="1"/>
  <c r="J153" i="1"/>
  <c r="K151" i="1"/>
  <c r="J151" i="1"/>
  <c r="W150" i="1"/>
  <c r="V150" i="1"/>
  <c r="S150" i="1"/>
  <c r="R150" i="1"/>
  <c r="O150" i="1"/>
  <c r="N150" i="1"/>
  <c r="K150" i="1"/>
  <c r="J150" i="1"/>
  <c r="S148" i="1"/>
  <c r="R148" i="1"/>
  <c r="O148" i="1"/>
  <c r="N148" i="1"/>
  <c r="K147" i="1"/>
  <c r="J147" i="1"/>
  <c r="O142" i="1"/>
  <c r="N142" i="1"/>
  <c r="O139" i="1"/>
  <c r="N139" i="1"/>
  <c r="K139" i="1"/>
  <c r="J139" i="1"/>
  <c r="K138" i="1"/>
  <c r="J138" i="1"/>
  <c r="S137" i="1"/>
  <c r="R137" i="1"/>
  <c r="K136" i="1"/>
  <c r="J136" i="1"/>
  <c r="K135" i="1"/>
  <c r="J135" i="1"/>
  <c r="O133" i="1"/>
  <c r="N133" i="1"/>
  <c r="S131" i="1"/>
  <c r="R131" i="1"/>
  <c r="O131" i="1"/>
  <c r="N131" i="1"/>
  <c r="O130" i="1"/>
  <c r="N130" i="1"/>
  <c r="K130" i="1"/>
  <c r="J130" i="1"/>
  <c r="S129" i="1"/>
  <c r="R129" i="1"/>
  <c r="O129" i="1"/>
  <c r="N129" i="1"/>
  <c r="K129" i="1"/>
  <c r="J129" i="1"/>
  <c r="S128" i="1"/>
  <c r="R128" i="1"/>
  <c r="S127" i="1"/>
  <c r="R127" i="1"/>
  <c r="S126" i="1"/>
  <c r="R126" i="1"/>
  <c r="K126" i="1"/>
  <c r="J126" i="1"/>
  <c r="O122" i="1"/>
  <c r="N122" i="1"/>
  <c r="S119" i="1"/>
  <c r="R119" i="1"/>
  <c r="O119" i="1"/>
  <c r="N119" i="1"/>
  <c r="K118" i="1"/>
  <c r="J118" i="1"/>
  <c r="K117" i="1"/>
  <c r="J117" i="1"/>
  <c r="K116" i="1"/>
  <c r="J116" i="1"/>
  <c r="S115" i="1"/>
  <c r="R115" i="1"/>
  <c r="W114" i="1"/>
  <c r="V114" i="1"/>
  <c r="S114" i="1"/>
  <c r="R114" i="1"/>
  <c r="O114" i="1"/>
  <c r="N114" i="1"/>
  <c r="S113" i="1"/>
  <c r="R113" i="1"/>
  <c r="O113" i="1"/>
  <c r="N113" i="1"/>
  <c r="S112" i="1"/>
  <c r="R112" i="1"/>
  <c r="K111" i="1"/>
  <c r="J111" i="1"/>
  <c r="K108" i="1"/>
  <c r="J108" i="1"/>
  <c r="K106" i="1"/>
  <c r="J106" i="1"/>
  <c r="K105" i="1"/>
  <c r="J105" i="1"/>
  <c r="S104" i="1"/>
  <c r="R104" i="1"/>
  <c r="K103" i="1"/>
  <c r="J103" i="1"/>
  <c r="S102" i="1"/>
  <c r="R102" i="1"/>
  <c r="O102" i="1"/>
  <c r="N102" i="1"/>
  <c r="S101" i="1"/>
  <c r="R101" i="1"/>
  <c r="W100" i="1"/>
  <c r="V100" i="1"/>
  <c r="S100" i="1"/>
  <c r="R100" i="1"/>
  <c r="O100" i="1"/>
  <c r="N100" i="1"/>
  <c r="K100" i="1"/>
  <c r="J100" i="1"/>
  <c r="S98" i="1"/>
  <c r="R98" i="1"/>
  <c r="O98" i="1"/>
  <c r="N98" i="1"/>
  <c r="K98" i="1"/>
  <c r="J98" i="1"/>
  <c r="W97" i="1"/>
  <c r="V97" i="1"/>
  <c r="S97" i="1"/>
  <c r="R97" i="1"/>
  <c r="O97" i="1"/>
  <c r="N97" i="1"/>
  <c r="S96" i="1"/>
  <c r="R96" i="1"/>
  <c r="O96" i="1"/>
  <c r="N96" i="1"/>
  <c r="K96" i="1"/>
  <c r="J96" i="1"/>
  <c r="S95" i="1"/>
  <c r="R95" i="1"/>
  <c r="O95" i="1"/>
  <c r="N95" i="1"/>
  <c r="S94" i="1"/>
  <c r="R94" i="1"/>
  <c r="S93" i="1"/>
  <c r="R93" i="1"/>
  <c r="K93" i="1"/>
  <c r="J93" i="1"/>
  <c r="S92" i="1"/>
  <c r="R92" i="1"/>
  <c r="O92" i="1"/>
  <c r="N92" i="1"/>
  <c r="K92" i="1"/>
  <c r="J92" i="1"/>
  <c r="S91" i="1"/>
  <c r="R91" i="1"/>
  <c r="O91" i="1"/>
  <c r="N91" i="1"/>
  <c r="K91" i="1"/>
  <c r="J91" i="1"/>
  <c r="S90" i="1"/>
  <c r="R90" i="1"/>
  <c r="O90" i="1"/>
  <c r="N90" i="1"/>
  <c r="S89" i="1"/>
  <c r="R89" i="1"/>
  <c r="O89" i="1"/>
  <c r="N89" i="1"/>
  <c r="S87" i="1"/>
  <c r="R87" i="1"/>
  <c r="S86" i="1"/>
  <c r="R86" i="1"/>
  <c r="K86" i="1"/>
  <c r="J86" i="1"/>
  <c r="W85" i="1"/>
  <c r="V85" i="1"/>
  <c r="S85" i="1"/>
  <c r="R85" i="1"/>
  <c r="O85" i="1"/>
  <c r="N85" i="1"/>
  <c r="K84" i="1"/>
  <c r="J84" i="1"/>
  <c r="S83" i="1"/>
  <c r="R83" i="1"/>
  <c r="S82" i="1"/>
  <c r="R82" i="1"/>
  <c r="K82" i="1"/>
  <c r="J82" i="1"/>
  <c r="S80" i="1"/>
  <c r="R80" i="1"/>
  <c r="S79" i="1"/>
  <c r="R79" i="1"/>
  <c r="K79" i="1"/>
  <c r="J79" i="1"/>
  <c r="K75" i="1"/>
  <c r="J75" i="1"/>
  <c r="S74" i="1"/>
  <c r="R74" i="1"/>
  <c r="O74" i="1"/>
  <c r="N74" i="1"/>
  <c r="K74" i="1"/>
  <c r="J74" i="1"/>
  <c r="W73" i="1"/>
  <c r="V73" i="1"/>
  <c r="S73" i="1"/>
  <c r="R73" i="1"/>
  <c r="O73" i="1"/>
  <c r="N73" i="1"/>
  <c r="S72" i="1"/>
  <c r="R72" i="1"/>
  <c r="O72" i="1"/>
  <c r="N72" i="1"/>
  <c r="K72" i="1"/>
  <c r="J72" i="1"/>
  <c r="S68" i="1"/>
  <c r="R68" i="1"/>
  <c r="O68" i="1"/>
  <c r="N68" i="1"/>
  <c r="K68" i="1"/>
  <c r="J68" i="1"/>
  <c r="W67" i="1"/>
  <c r="V67" i="1"/>
  <c r="S67" i="1"/>
  <c r="R67" i="1"/>
  <c r="O67" i="1"/>
  <c r="N67" i="1"/>
  <c r="K67" i="1"/>
  <c r="J67" i="1"/>
  <c r="S63" i="1"/>
  <c r="R63" i="1"/>
  <c r="K62" i="1"/>
  <c r="J62" i="1"/>
  <c r="S61" i="1"/>
  <c r="R61" i="1"/>
  <c r="W59" i="1"/>
  <c r="V59" i="1"/>
  <c r="S59" i="1"/>
  <c r="R59" i="1"/>
  <c r="O59" i="1"/>
  <c r="N59" i="1"/>
  <c r="K58" i="1"/>
  <c r="J58" i="1"/>
  <c r="W57" i="1"/>
  <c r="V57" i="1"/>
  <c r="S57" i="1"/>
  <c r="R57" i="1"/>
  <c r="O57" i="1"/>
  <c r="N57" i="1"/>
  <c r="W56" i="1"/>
  <c r="V56" i="1"/>
  <c r="S56" i="1"/>
  <c r="R56" i="1"/>
  <c r="O56" i="1"/>
  <c r="N56" i="1"/>
  <c r="S55" i="1"/>
  <c r="R55" i="1"/>
  <c r="W53" i="1"/>
  <c r="V53" i="1"/>
  <c r="S53" i="1"/>
  <c r="R53" i="1"/>
  <c r="O53" i="1"/>
  <c r="N53" i="1"/>
  <c r="K53" i="1"/>
  <c r="J53" i="1"/>
  <c r="W52" i="1"/>
  <c r="V52" i="1"/>
  <c r="S52" i="1"/>
  <c r="R52" i="1"/>
  <c r="O52" i="1"/>
  <c r="N52" i="1"/>
  <c r="K52" i="1"/>
  <c r="J52" i="1"/>
  <c r="S51" i="1"/>
  <c r="R51" i="1"/>
  <c r="O51" i="1"/>
  <c r="N51" i="1"/>
  <c r="W50" i="1"/>
  <c r="V50" i="1"/>
  <c r="S50" i="1"/>
  <c r="R50" i="1"/>
  <c r="S49" i="1"/>
  <c r="R49" i="1"/>
  <c r="O49" i="1"/>
  <c r="N49" i="1"/>
  <c r="W48" i="1"/>
  <c r="V48" i="1"/>
  <c r="S48" i="1"/>
  <c r="R48" i="1"/>
  <c r="O48" i="1"/>
  <c r="N48" i="1"/>
  <c r="K48" i="1"/>
  <c r="J48" i="1"/>
  <c r="O47" i="1"/>
  <c r="N47" i="1"/>
  <c r="K47" i="1"/>
  <c r="J47" i="1"/>
  <c r="S46" i="1"/>
  <c r="R46" i="1"/>
  <c r="O46" i="1"/>
  <c r="N46" i="1"/>
  <c r="K46" i="1"/>
  <c r="J46" i="1"/>
  <c r="W45" i="1"/>
  <c r="V45" i="1"/>
  <c r="S45" i="1"/>
  <c r="R45" i="1"/>
  <c r="O45" i="1"/>
  <c r="N45" i="1"/>
  <c r="K45" i="1"/>
  <c r="J45" i="1"/>
  <c r="W44" i="1"/>
  <c r="V44" i="1"/>
  <c r="S44" i="1"/>
  <c r="R44" i="1"/>
  <c r="O44" i="1"/>
  <c r="N44" i="1"/>
  <c r="K44" i="1"/>
  <c r="J44" i="1"/>
  <c r="W43" i="1"/>
  <c r="V43" i="1"/>
  <c r="S43" i="1"/>
  <c r="R43" i="1"/>
  <c r="O43" i="1"/>
  <c r="N43" i="1"/>
  <c r="K43" i="1"/>
  <c r="J43" i="1"/>
  <c r="W42" i="1"/>
  <c r="V42" i="1"/>
  <c r="S42" i="1"/>
  <c r="R42" i="1"/>
  <c r="O42" i="1"/>
  <c r="N42" i="1"/>
  <c r="K42" i="1"/>
  <c r="W41" i="1"/>
  <c r="V41" i="1"/>
  <c r="S41" i="1"/>
  <c r="R41" i="1"/>
  <c r="O41" i="1"/>
  <c r="N41" i="1"/>
  <c r="K41" i="1"/>
  <c r="J41" i="1"/>
  <c r="W36" i="1"/>
  <c r="V36" i="1"/>
  <c r="S36" i="1"/>
  <c r="R36" i="1"/>
  <c r="O36" i="1"/>
  <c r="N36" i="1"/>
  <c r="W35" i="1"/>
  <c r="V35" i="1"/>
  <c r="S35" i="1"/>
  <c r="R35" i="1"/>
  <c r="O35" i="1"/>
  <c r="N35" i="1"/>
  <c r="S34" i="1"/>
  <c r="R34" i="1"/>
  <c r="O34" i="1"/>
  <c r="N34" i="1"/>
  <c r="K34" i="1"/>
  <c r="J34" i="1"/>
  <c r="O33" i="1"/>
  <c r="N33" i="1"/>
  <c r="K33" i="1"/>
  <c r="J33" i="1"/>
  <c r="S32" i="1"/>
  <c r="R32" i="1"/>
  <c r="O32" i="1"/>
  <c r="N32" i="1"/>
  <c r="S30" i="1"/>
  <c r="R30" i="1"/>
  <c r="O30" i="1"/>
  <c r="N30" i="1"/>
  <c r="S29" i="1"/>
  <c r="R29" i="1"/>
  <c r="O29" i="1"/>
  <c r="N29" i="1"/>
  <c r="S28" i="1"/>
  <c r="R28" i="1"/>
  <c r="O28" i="1"/>
  <c r="N28" i="1"/>
  <c r="S27" i="1"/>
  <c r="R27" i="1"/>
  <c r="O27" i="1"/>
  <c r="N27" i="1"/>
  <c r="S26" i="1"/>
  <c r="R26" i="1"/>
  <c r="O26" i="1"/>
  <c r="N26" i="1"/>
  <c r="W25" i="1"/>
  <c r="V25" i="1"/>
  <c r="S25" i="1"/>
  <c r="R25" i="1"/>
  <c r="O25" i="1"/>
  <c r="N25" i="1"/>
  <c r="O22" i="1"/>
  <c r="N22" i="1"/>
  <c r="S21" i="1"/>
  <c r="R21" i="1"/>
  <c r="O21" i="1"/>
  <c r="N21" i="1"/>
  <c r="K21" i="1"/>
  <c r="J21" i="1"/>
  <c r="W20" i="1"/>
  <c r="V20" i="1"/>
  <c r="S20" i="1"/>
  <c r="R20" i="1"/>
  <c r="K20" i="1"/>
  <c r="J20" i="1"/>
  <c r="S19" i="1"/>
  <c r="R19" i="1"/>
  <c r="O19" i="1"/>
  <c r="N19" i="1"/>
  <c r="K19" i="1"/>
  <c r="J19" i="1"/>
  <c r="W18" i="1"/>
  <c r="V18" i="1"/>
  <c r="S18" i="1"/>
  <c r="R18" i="1"/>
  <c r="K18" i="1"/>
  <c r="J18" i="1"/>
  <c r="S16" i="1"/>
  <c r="R16" i="1"/>
  <c r="O16" i="1"/>
  <c r="N16" i="1"/>
  <c r="S15" i="1"/>
  <c r="R15" i="1"/>
  <c r="K15" i="1"/>
  <c r="J15" i="1"/>
  <c r="W14" i="1"/>
  <c r="V14" i="1"/>
  <c r="S14" i="1"/>
  <c r="R14" i="1"/>
  <c r="K14" i="1"/>
  <c r="J14" i="1"/>
  <c r="S13" i="1"/>
  <c r="R13" i="1"/>
  <c r="O13" i="1"/>
  <c r="N13" i="1"/>
  <c r="K13" i="1"/>
  <c r="J13" i="1"/>
  <c r="W12" i="1"/>
  <c r="V12" i="1"/>
  <c r="S12" i="1"/>
  <c r="R12" i="1"/>
  <c r="O12" i="1"/>
  <c r="N12" i="1"/>
  <c r="W11" i="1"/>
  <c r="V11" i="1"/>
  <c r="S11" i="1"/>
  <c r="R11" i="1"/>
  <c r="O11" i="1"/>
  <c r="N11" i="1"/>
  <c r="W10" i="1"/>
  <c r="V10" i="1"/>
  <c r="S10" i="1"/>
  <c r="R10" i="1"/>
  <c r="O10" i="1"/>
  <c r="N10" i="1"/>
  <c r="W9" i="1"/>
  <c r="V9" i="1"/>
  <c r="S9" i="1"/>
  <c r="R9" i="1"/>
  <c r="O9" i="1"/>
  <c r="N9" i="1"/>
  <c r="K9" i="1"/>
  <c r="J9" i="1"/>
  <c r="K5" i="1"/>
  <c r="J5" i="1"/>
</calcChain>
</file>

<file path=xl/sharedStrings.xml><?xml version="1.0" encoding="utf-8"?>
<sst xmlns="http://schemas.openxmlformats.org/spreadsheetml/2006/main" count="2047" uniqueCount="1188">
  <si>
    <r>
      <t xml:space="preserve">Field Data </t>
    </r>
    <r>
      <rPr>
        <b/>
        <sz val="12"/>
        <color theme="1"/>
        <rFont val="Arial"/>
        <family val="2"/>
      </rPr>
      <t>Allihies, Beara Peninsula, West Cork</t>
    </r>
    <r>
      <rPr>
        <sz val="12"/>
        <color theme="1"/>
        <rFont val="Arial"/>
        <family val="2"/>
      </rPr>
      <t xml:space="preserve"> (29 field days):</t>
    </r>
  </si>
  <si>
    <t>Location</t>
  </si>
  <si>
    <t>Lat (°N)</t>
  </si>
  <si>
    <t>Long (°E)</t>
  </si>
  <si>
    <t>Elevation (m)</t>
  </si>
  <si>
    <t>Date</t>
  </si>
  <si>
    <t>Waypoint</t>
  </si>
  <si>
    <t>Notes</t>
  </si>
  <si>
    <t>Vein dip direction (gon) (n=103)</t>
  </si>
  <si>
    <t>Vein dip angle (gon) (n=103)</t>
  </si>
  <si>
    <t>Vein dip direction (°deg) (n=103)</t>
  </si>
  <si>
    <t>Vein dip angle (°deg) (n=103)</t>
  </si>
  <si>
    <t>S1 dip direction (gon) (n=81)</t>
  </si>
  <si>
    <t>S1 dip angle (gon) (n=81)</t>
  </si>
  <si>
    <t>S1 dip direction (°deg) (n=81)</t>
  </si>
  <si>
    <t>S1 dip angle (°deg) (n=81)</t>
  </si>
  <si>
    <t>S0 dip direction (gon) (n=114)</t>
  </si>
  <si>
    <t>S0 dip angle (gon) (n=114)</t>
  </si>
  <si>
    <t>S0 dip direction (°deg) (n=114)</t>
  </si>
  <si>
    <t>S0 dip angle (°deg) (n=114)</t>
  </si>
  <si>
    <t>Joint dip direction (gon) (n=31)</t>
  </si>
  <si>
    <t>Joint dip angle (gon) (n=31)</t>
  </si>
  <si>
    <t>Joint dip direction (°deg) (n=31)</t>
  </si>
  <si>
    <t>Joint dip angle (°deg) (n=31)</t>
  </si>
  <si>
    <t>V1 cleavage direction (gon) (n=4)</t>
  </si>
  <si>
    <t>V1 cleavage dip angle (gon) (n=4)</t>
  </si>
  <si>
    <t>V1 cleavage direction (°deg) (n=4)</t>
  </si>
  <si>
    <t>V1 cleavage dip angle (°deg) (n=4)</t>
  </si>
  <si>
    <t>Mineralization related?</t>
  </si>
  <si>
    <t>Sample</t>
  </si>
  <si>
    <t>Allihies</t>
  </si>
  <si>
    <t>Sample from Mountain Mine Underground, previous name Sample A, now called JL_AH_62; South of the Main E-W Lode, 100 m in from adit entrance; 4-5 cm wide vein with qtz and chalcopyrite, pictures from 5th August 2016.</t>
  </si>
  <si>
    <t>yes</t>
  </si>
  <si>
    <t>JL_AH_62</t>
  </si>
  <si>
    <t>next to location 62, inside Mountain Mine (Allihies), from the roof: big sample with several &lt;1 - 3 cm wide veins in "Shear Zone", Sample JL_AH_63</t>
  </si>
  <si>
    <t>JL_AH_63</t>
  </si>
  <si>
    <t>Sample JL_AH_67,  lower California Mine (rather Marion Lode), location next to WP: 229</t>
  </si>
  <si>
    <t>JL_AH_67</t>
  </si>
  <si>
    <t>2016-04-07T11:52:36Z</t>
  </si>
  <si>
    <t>Allihies: shearbands, fault-zone, mineralisation</t>
  </si>
  <si>
    <t>2016-04-07T12:23:51Z</t>
  </si>
  <si>
    <t>vein 047/100, qtz veins fibrious milky white, no mineralisation, some bigger white qtz crystals (1-2 cm) (sandstone); qtz veins: thickness mm to 7 cm, qtz veins cross-cut joints and foliation</t>
  </si>
  <si>
    <t>2016-04-07T12:49:10Z</t>
  </si>
  <si>
    <t>sandstone</t>
  </si>
  <si>
    <t>2016-04-07T13:03:09Z</t>
  </si>
  <si>
    <t>joint 062/99, Sandstone</t>
  </si>
  <si>
    <t>2016-04-07T13:53:38Z</t>
  </si>
  <si>
    <t>sandstone/siltstone, muskovite</t>
  </si>
  <si>
    <t>2016-04-07T14:04:07Z</t>
  </si>
  <si>
    <t>vein 231/57, qtz veins in sandstone, milky, some bigger milky crystals; &lt;1 cm - 10 cm, syntaxial?; qtz-veins slightly folded?, Syntectonic qtz veins? pict?</t>
  </si>
  <si>
    <t>2016-04-07T14:33:17Z</t>
  </si>
  <si>
    <t>sandstone with minor siltstone layers; milky white qtz vein = joint</t>
  </si>
  <si>
    <t>2016-04-07T14:47:53Z</t>
  </si>
  <si>
    <t>pict: 7034 - 7037 (to the East), qtz milky</t>
  </si>
  <si>
    <t>2016-04-07T15:04:54Z</t>
  </si>
  <si>
    <t>Step-fold, close to small fold axis (on picture left)</t>
  </si>
  <si>
    <t>2016-04-07T15:19:56Z</t>
  </si>
  <si>
    <t>milky white qtz crystals in thick qtz veins</t>
  </si>
  <si>
    <t>2016-04-07T15:35:06Z</t>
  </si>
  <si>
    <t>S0: 322/52 327/60; veins/joints: 192/100; sandstone qtz veins &lt; 2mm - 10 cm, milky white, at least 2 generations</t>
  </si>
  <si>
    <t>2016-04-07T16:04:42Z</t>
  </si>
  <si>
    <t>about 30 cm wide qtz vein with red siltstone, minor veins form a "ladder", siltstone/sandstone; dark grey mineral -&gt; remobilised muskovite or chlorite??; pict. 7040-7047 (looking East)</t>
  </si>
  <si>
    <t>JL_AH_82</t>
  </si>
  <si>
    <t>2016-04-07T17:23:25Z</t>
  </si>
  <si>
    <t>above layer (bedding) parallel qtz veins + small qtz veins following joints</t>
  </si>
  <si>
    <t>2016-04-09T11:13:14Z</t>
  </si>
  <si>
    <t>Sandstone/Siltstone, Chlorite slickensides: 33--&gt;269 dextral on S1, mineralized vein, qtz (milky), chlorite, chalcopyrite</t>
  </si>
  <si>
    <t>2016-04-09T11:34:54Z</t>
  </si>
  <si>
    <t>mudstone</t>
  </si>
  <si>
    <t>2016-04-09T12:03:26Z</t>
  </si>
  <si>
    <t>cross-cutting, folding + shearing? Of older + younger veins (come back!!) Coom Mine</t>
  </si>
  <si>
    <t>2016-04-09T12:27:25Z</t>
  </si>
  <si>
    <t>Moly?!! Or galena or chalcocite? Go back! Samples! + qtz + malachite; 3 generations of qtz? (deformed around mineralized areas: - thinner qtz veins, fibrious, ugly; - yellowish (iron) qtz with copper; - clear qtz with crystals</t>
  </si>
  <si>
    <t>2016-04-09T12:46:23Z</t>
  </si>
  <si>
    <t>siltstone, East of Mine shaft</t>
  </si>
  <si>
    <t>2016-04-09T13:38:12Z</t>
  </si>
  <si>
    <t>siltstone</t>
  </si>
  <si>
    <t>2016-04-09T13:45:38Z</t>
  </si>
  <si>
    <t>2016-04-09T13:51:33Z</t>
  </si>
  <si>
    <t>2016-04-09T14:04:14Z</t>
  </si>
  <si>
    <t>2016-04-09T14:22:19Z</t>
  </si>
  <si>
    <t>siltstone, Panoramapictures: 7053 - 7059, Coom, Caminches, Mountain Mine Engine House</t>
  </si>
  <si>
    <t>2016-04-09T14:59:52Z</t>
  </si>
  <si>
    <t>folded milky qtz veins in siltstone and sandstone</t>
  </si>
  <si>
    <t>2016-04-09T15:35:21Z</t>
  </si>
  <si>
    <t>sandstone/siltstone</t>
  </si>
  <si>
    <t>2016-04-09T15:47:32Z</t>
  </si>
  <si>
    <t>&lt; 10 cm thick qtz veins in siltstone; milky qtz, elongated, fibrious qtz, minor chlorite</t>
  </si>
  <si>
    <t>2016-04-09T16:05:39Z</t>
  </si>
  <si>
    <t>milky qtz veins in siltstone; minor veins crosscutting in all directions &lt; 20 cm; red sandstone bebbles in greenish siltstone</t>
  </si>
  <si>
    <t>2016-04-09T16:24:32Z</t>
  </si>
  <si>
    <t>layers of sandstone and siltstone; S-C-fabrics</t>
  </si>
  <si>
    <t>2016-04-09T16:51:07Z</t>
  </si>
  <si>
    <t>2016-04-09T17:53:48Z</t>
  </si>
  <si>
    <t>Shafts (Caminches)</t>
  </si>
  <si>
    <t>2016-04-09T18:44:39Z</t>
  </si>
  <si>
    <t>entry of mine</t>
  </si>
  <si>
    <t>2016-04-09T18:54:13Z</t>
  </si>
  <si>
    <t>Pat's paper?? Qtz vein next to engine house (Mountain Mine), fluid inclusions</t>
  </si>
  <si>
    <t>2016-04-09T19:29:09Z</t>
  </si>
  <si>
    <t>schist/Mudstone!! Close to Mountain Mines. Malachite on it! Cu-source?? (10:30)</t>
  </si>
  <si>
    <t>2016-04-11T13:19:46Z</t>
  </si>
  <si>
    <t>red sandstone/siltstone; milky qtz veins with some clear + white crystals, syntaxial, minor chlorite, not elongated</t>
  </si>
  <si>
    <t>2016-04-11T13:40:44Z</t>
  </si>
  <si>
    <t>red sandstone</t>
  </si>
  <si>
    <t>2016-04-11T13:50:19Z</t>
  </si>
  <si>
    <t>milky qtz veins in siltstone &lt; 1 mm - 15 cm</t>
  </si>
  <si>
    <t>2016-04-11T14:11:50Z</t>
  </si>
  <si>
    <t>limonite rich/ Fe-rich qtz veins with very little malachite, milky, but slightly cleaner, ataxial? No big crystals, Host: silty sandstone. "mineralized veins clearer? Less flincs?"</t>
  </si>
  <si>
    <t>2016-04-11T14:49:49Z</t>
  </si>
  <si>
    <t>sandstone, red; milky qtz vein elongated crystals V=Joints</t>
  </si>
  <si>
    <t>2016-04-11T14:58:30Z</t>
  </si>
  <si>
    <t>milky qtz veins syntaxial &lt; 2 cm - 20 cm, slightly folded, elongated in siltstone</t>
  </si>
  <si>
    <t>2016-04-11T15:07:11Z</t>
  </si>
  <si>
    <t>qtz milky &lt; 1 mm - 50 cm in siltstone, syntaxial elongated, folded</t>
  </si>
  <si>
    <t>2016-04-11T15:14:26Z</t>
  </si>
  <si>
    <t>massive milky qtz vein in sandstone/siltstone; minor chlorite next to fault; milky, but also qtz which is slightly with Fe-oxides. 2 different qtz!</t>
  </si>
  <si>
    <t>2016-04-11T15:32:29Z</t>
  </si>
  <si>
    <t>2016-04-11T15:46:55Z</t>
  </si>
  <si>
    <t>2016-04-11T15:54:43Z</t>
  </si>
  <si>
    <t>2016-04-11T15:58:24Z</t>
  </si>
  <si>
    <t>starting step-folds, sand/siltstone, milky qtz vein with minor chlorite</t>
  </si>
  <si>
    <t>2016-04-11T16:07:05Z</t>
  </si>
  <si>
    <t>sandstone with milky qtz</t>
  </si>
  <si>
    <t>2016-04-11T16:28:47Z</t>
  </si>
  <si>
    <t>standing in fault zone, Pict. Looking NE: 7080-7083, qtz milky (reef-fillings), step-fold, backpack at axis; looking West: 7084+7085 Shear zone with qtz + clay + ironoxide + malachite</t>
  </si>
  <si>
    <t>2016-04-11T16:42:41Z</t>
  </si>
  <si>
    <t>sandstone; fine chlorite/muscovite in veins/hinges</t>
  </si>
  <si>
    <t>2016-04-11T16:46:49Z</t>
  </si>
  <si>
    <t>sandstone?</t>
  </si>
  <si>
    <t>2016-04-11T16:51:47Z</t>
  </si>
  <si>
    <t>2016-04-11T17:02:38Z</t>
  </si>
  <si>
    <t>qtz with malachite + iron oxide, shearzone, 1 m thick veins, next to it: clay, iron rich altered siltstone, samples?</t>
  </si>
  <si>
    <t>2016-04-11T17:11:18Z</t>
  </si>
  <si>
    <t>sandy siltstone</t>
  </si>
  <si>
    <t>2016-04-11T17:18:12Z</t>
  </si>
  <si>
    <t>massive qtz with some Malachite + iron oxide</t>
  </si>
  <si>
    <t>2016-04-11T17:25:51Z</t>
  </si>
  <si>
    <t>2016-04-11T17:33:48Z</t>
  </si>
  <si>
    <t>Mine entrance!!! Massive qtz, malachite, qtz: 230/93, picture looking West from 7086</t>
  </si>
  <si>
    <t>2016-04-11T18:41:10Z</t>
  </si>
  <si>
    <t>2016-04-11T18:47:39Z</t>
  </si>
  <si>
    <t>lower mine entrance (more water)</t>
  </si>
  <si>
    <t>2016-04-11T19:10:42Z</t>
  </si>
  <si>
    <t>"Mine" little hole in wall, qtz, malachite, perhaps primary ore?; stepfold! Qtz, Malachite</t>
  </si>
  <si>
    <t>2016-04-11T19:31:41Z</t>
  </si>
  <si>
    <t>stepfold over lake (fold axis is middle of lake) check for mine! or mineralisation?</t>
  </si>
  <si>
    <t>2016-04-12T16:25:58Z</t>
  </si>
  <si>
    <t>Dooneen Mine (closeby), milky qtz veins slightly folded in sandstone</t>
  </si>
  <si>
    <t>2016-04-12T16:39:32Z</t>
  </si>
  <si>
    <t>boudinage in sandstone, qtz-ladder, fibrous qtz</t>
  </si>
  <si>
    <t>2016-04-12T17:09:50Z</t>
  </si>
  <si>
    <t>white qtz veins, bended elongate, iron-rich (brown/black), euhedral crystals</t>
  </si>
  <si>
    <t>2016-04-12T17:15:38Z</t>
  </si>
  <si>
    <t>iron (+ manganese?) rich qtz veins, different orientation, but mainly E-W (standard), Fe-Mn perhaps from sediments</t>
  </si>
  <si>
    <t>2016-04-12T17:35:51Z</t>
  </si>
  <si>
    <t>small fault? trending WNW-ESE</t>
  </si>
  <si>
    <t>2016-04-12T17:39:23Z</t>
  </si>
  <si>
    <t>(west of 139) sand/siltstone with milky qtz</t>
  </si>
  <si>
    <t>2016-04-12T17:48:24Z</t>
  </si>
  <si>
    <t>siltstone with active/reactivated fault?</t>
  </si>
  <si>
    <t>2016-04-12T17:57:52Z</t>
  </si>
  <si>
    <t xml:space="preserve">en echelon veins, view to SE: qtz + silver-green-grey mineral (mica or chlorite) in sandstone </t>
  </si>
  <si>
    <t>2016-04-13T12:22:04Z</t>
  </si>
  <si>
    <t>mineralized qtz veins, malachite, pyrite, chalco?, iron-oxides</t>
  </si>
  <si>
    <t>2016-04-13T12:40:59Z</t>
  </si>
  <si>
    <t>massive white qtz vein, several generations, Fe-oxide, jasper?, no copper</t>
  </si>
  <si>
    <t>?</t>
  </si>
  <si>
    <t>2016-04-13T12:55:48Z</t>
  </si>
  <si>
    <t>spoil-heap with nice shiny samples of clear qtz crystals with malachite! sample A</t>
  </si>
  <si>
    <t>JL_AH_145_A</t>
  </si>
  <si>
    <t>2016-04-13T12:59:08Z</t>
  </si>
  <si>
    <t>pictures viewing ESE (7174-7183), mineralized qtz veins (thrust?) within sandstone/siltstone</t>
  </si>
  <si>
    <t>2016-04-13T13:15:54Z</t>
  </si>
  <si>
    <t>mudcracks next to qtz-ladder, boudinage, pict: mobile phone, qtz-ladder ca. 063/30</t>
  </si>
  <si>
    <t>2016-04-13T13:28:11Z</t>
  </si>
  <si>
    <t>sandstone, buckling</t>
  </si>
  <si>
    <t>2016-04-13T13:58:01Z</t>
  </si>
  <si>
    <t>elongated shaft, poorly mineralized, qtz, malachite, close to step-fold</t>
  </si>
  <si>
    <t>2016-04-13T14:15:51Z</t>
  </si>
  <si>
    <t>qtz vein, milky white with Fe-oxide, ca. direction of mined trench, veins &lt; 10 cm</t>
  </si>
  <si>
    <t>2016-04-13T14:31:42Z</t>
  </si>
  <si>
    <t>roughly fold axis of step-fold</t>
  </si>
  <si>
    <t>2016-04-13T14:36:06Z</t>
  </si>
  <si>
    <t>white qtz unmineralized &lt; 50 cm width</t>
  </si>
  <si>
    <t>2016-04-13T14:43:44Z</t>
  </si>
  <si>
    <t>2016-04-13T14:53:11Z</t>
  </si>
  <si>
    <t>milky qtz vein, massive</t>
  </si>
  <si>
    <t>2016-04-13T15:07:40Z</t>
  </si>
  <si>
    <t>2016-04-13T15:17:50Z</t>
  </si>
  <si>
    <t>Fe-rich sandstone, dark-red, or organic</t>
  </si>
  <si>
    <t>2016-04-13T15:27:00Z</t>
  </si>
  <si>
    <t>2016-04-13T15:39:03Z</t>
  </si>
  <si>
    <t>2016-04-13T15:49:44Z</t>
  </si>
  <si>
    <t>unmineralized, milky qtz vein, minor Fe-oxides in siltstone, qtz &lt; 40 cm width</t>
  </si>
  <si>
    <t>probably? Check for theory!!!</t>
  </si>
  <si>
    <t>2016-04-13T16:22:41Z</t>
  </si>
  <si>
    <t>milky qtz veins in sandy siltstone, some veins have Fe-oxide + pyrite, some are unmineralized, main orientation V=217/90, pict viewing east 7186-7196, Sample AH_161_130416</t>
  </si>
  <si>
    <t>JL_AH_161</t>
  </si>
  <si>
    <t>2016-04-16T12:53:38Z</t>
  </si>
  <si>
    <t>sandstone/siltstone, looking NW, faults with qtz veins</t>
  </si>
  <si>
    <t>2016-04-16T13:13:00Z</t>
  </si>
  <si>
    <t>siltstone, muddy, red</t>
  </si>
  <si>
    <t>2016-04-16T13:21:10Z</t>
  </si>
  <si>
    <t>2016-04-16T13:29:42Z</t>
  </si>
  <si>
    <t>sandy siltstone, qtz vein with Fe-oxide, vein &lt; 3 cm</t>
  </si>
  <si>
    <t>probably</t>
  </si>
  <si>
    <t>2016-04-16T13:41:47Z</t>
  </si>
  <si>
    <t>2016-04-16T13:59:48Z</t>
  </si>
  <si>
    <t>siltstone, qtz vein (0.5 cm)</t>
  </si>
  <si>
    <t>2016-04-16T14:05:32Z</t>
  </si>
  <si>
    <t>Syncline axis 42--&gt;274</t>
  </si>
  <si>
    <t>2016-04-16T14:13:25Z</t>
  </si>
  <si>
    <t>silty sandstone (reddish), milky quartz veins</t>
  </si>
  <si>
    <t>2016-04-16T14:32:03Z</t>
  </si>
  <si>
    <t>2016-04-16T14:37:00Z</t>
  </si>
  <si>
    <t>2016-04-16T15:24:01Z</t>
  </si>
  <si>
    <t>standing in the middle of the road and looking east: set of mineralized qtz veins (399/94) in shearzone (qtz, pyrite, chalcopyrite, malachite, Fe-oxides), lode is ca. 2 m wide, next to it (south): unmineralized qtz vein, milky (054/80), S-C-fabrics north of mineralized veins</t>
  </si>
  <si>
    <t>2016-04-16T15:46:57Z</t>
  </si>
  <si>
    <t>2016-04-16T15:57:15Z</t>
  </si>
  <si>
    <t>milky qtz veins with Fe-oxide (goethite) &lt; 1 cm - 10 cm in siltstone</t>
  </si>
  <si>
    <t>2016-04-16T16:10:43Z</t>
  </si>
  <si>
    <t>Qtz veins unmineralized, vein &lt;10cm 048/90; vein &lt;5cm 006/54</t>
  </si>
  <si>
    <t>2016-04-16T16:18:29Z</t>
  </si>
  <si>
    <t>reddish siltstone fold axis of Syncline: axis 44--&gt;268</t>
  </si>
  <si>
    <t>2016-04-16T16:26:14Z</t>
  </si>
  <si>
    <t>Set of different milky qtz veins, eventually cross-cutting?, 1 bigger vein ca. 30-40cm wide, with Fe-oxides</t>
  </si>
  <si>
    <t>2016-04-16T16:33:56Z</t>
  </si>
  <si>
    <t>view to NE: malachite visible in parasitary folds (mobile phone pict)</t>
  </si>
  <si>
    <t>2016-04-16T16:48:52Z</t>
  </si>
  <si>
    <t>malachite and qtz veins at the wall next to shear-zone, orientation not detectable, different orientations, shearband vertical ca. (N)E-(S)W</t>
  </si>
  <si>
    <t>2016-04-16T17:07:58Z</t>
  </si>
  <si>
    <t>sandstone/siltstone; thick, vertical, milky, Fe-rich qtz veins are cross-cut by thinner, milky to crystal clear qtz veins; view to SSE (mobile phone). Q1: 040/90, Qx: 222/20</t>
  </si>
  <si>
    <t>2016-04-16T17:17:06Z</t>
  </si>
  <si>
    <t>2016-04-16T17:21:26Z</t>
  </si>
  <si>
    <t>sandy siltstone, greenish-red</t>
  </si>
  <si>
    <t>2016-04-16T17:30:09Z</t>
  </si>
  <si>
    <t>2016-04-16T18:33:50Z</t>
  </si>
  <si>
    <t>2016-04-16T18:37:04Z</t>
  </si>
  <si>
    <t>series of milky qtz veins &lt;0.5 m, slightly bended</t>
  </si>
  <si>
    <t>2016-04-16T18:47:29Z</t>
  </si>
  <si>
    <t>trench, Fe-rich, milky qtz veins, possibly mineralized, Py, chalcopyrite?</t>
  </si>
  <si>
    <t>2016-04-16T18:55:19Z</t>
  </si>
  <si>
    <t>milky white qtz vein, very minor Fe-oxide (Pat's paper?)</t>
  </si>
  <si>
    <t>2016-04-16T19:15:55Z</t>
  </si>
  <si>
    <t>2016-04-17T16:06:09Z</t>
  </si>
  <si>
    <t>still qtz veins, massive, milky, more Eastwards: 2 more shafts</t>
  </si>
  <si>
    <t>2016-04-17T16:14:19Z</t>
  </si>
  <si>
    <t>from spoil-heap, sample, "Cu-crystals" on qtz crystal surface</t>
  </si>
  <si>
    <t>AH_194_170416 --&gt; JL_AH_194</t>
  </si>
  <si>
    <t>2016-04-17T16:21:45Z</t>
  </si>
  <si>
    <t>set of different qtz veins, pictures viewing NW: 7421-7440</t>
  </si>
  <si>
    <t>AH_195_170416A-D --&gt; JL_AH_195A-D</t>
  </si>
  <si>
    <t>2016-04-17T17:35:34Z</t>
  </si>
  <si>
    <t>little "Mine", veins and mineralisation, center is NNE, pictures viewing in general NNE: from 7442-7470, qtz-siderite veins cross-cutting mineralized veins? --&gt; late</t>
  </si>
  <si>
    <t>AH_196_170416 --&gt; JL_AH_196</t>
  </si>
  <si>
    <t>2016-04-17T19:08:59Z</t>
  </si>
  <si>
    <t>spoil-heap Coom, samples</t>
  </si>
  <si>
    <t>AH_197_170416 --&gt; JL_AH_197</t>
  </si>
  <si>
    <t>Allihies (Blackball Head)</t>
  </si>
  <si>
    <t>2016-04-18T14:53:11Z</t>
  </si>
  <si>
    <t>car parking</t>
  </si>
  <si>
    <t>2016-04-18T15:00:33Z</t>
  </si>
  <si>
    <t>siltstone with qtz veins, syntaxial, fine grained, milky, elongated crystals</t>
  </si>
  <si>
    <t>2016-04-18T15:18:58Z</t>
  </si>
  <si>
    <t>mudstone, light grey with ripple marks</t>
  </si>
  <si>
    <t>2016-04-18T15:41:06Z</t>
  </si>
  <si>
    <t>fine grained sandstone, grey, beige, Fe-oxide dots, clay-clasts, less qtz veins</t>
  </si>
  <si>
    <t>2016-04-18T16:02:21Z</t>
  </si>
  <si>
    <t>set of milky, elongated qtz in gaps, qtz can occur as clear crystals, qtz veins &lt;2 cm, 1m length, host-rock: fine sandstone (silty), beige</t>
  </si>
  <si>
    <t>2016-04-18T16:34:08Z</t>
  </si>
  <si>
    <t>milky qtz lenses in grey slate &lt;40 cm, 10 cm length, next to rock with round , mafic (igneous) clasts (next to waypoint), pictures looking WSW: 7492-7494</t>
  </si>
  <si>
    <t>AH_203_180416 --&gt; JL_AH_203</t>
  </si>
  <si>
    <t>2016-04-18T16:56:15Z</t>
  </si>
  <si>
    <t>tuff? With rounded pebbles of andesite?, biotite, olivine, etc., bedding = foliation, pictures looking WSW: 7495-7497</t>
  </si>
  <si>
    <t>AH_204_180416 --&gt; JL_AH_204</t>
  </si>
  <si>
    <t>2016-04-18T17:25:17Z</t>
  </si>
  <si>
    <t>milky qtz vein in mafic intrusion? Pictures looking N: 7498-7501</t>
  </si>
  <si>
    <t>2016-04-18T17:38:41Z</t>
  </si>
  <si>
    <t>sample of mafic intrusion, fine grained, greenish, plag+olivine? Foliation!</t>
  </si>
  <si>
    <t>AH_206_180416 --&gt; JL_AH_206</t>
  </si>
  <si>
    <t>2016-04-19T12:55:35Z</t>
  </si>
  <si>
    <t>pass fence here!</t>
  </si>
  <si>
    <t>2016-04-19T13:15:41Z</t>
  </si>
  <si>
    <t>thick crusts of malachite on loose blocks (primary minerals), Fe-rich qtz veins, milky, but also with clear crystals, mineralized veins</t>
  </si>
  <si>
    <t>AH_208_190416 --&gt; JL_AH_208</t>
  </si>
  <si>
    <t>2016-04-19T13:35:05Z</t>
  </si>
  <si>
    <t>massive qtz vein, partially mineralized with Fe-oxides and pyrite, chalcopyrite? --&gt; mineralized veins "greasy lustre"</t>
  </si>
  <si>
    <t>2016-04-19T13:42:31Z</t>
  </si>
  <si>
    <t>sandy siltstone, beige-red; milky, folded qtx veins in siltstone</t>
  </si>
  <si>
    <t>2016-04-19T14:01:18Z</t>
  </si>
  <si>
    <t>set of Syn-?? Compressional veins, syntaxial, mostly milky, several cross-cuttings</t>
  </si>
  <si>
    <t>2016-04-19T14:06:48Z</t>
  </si>
  <si>
    <t>pictures looking SW: 7502-7506, see sketch, mineralized qtz veins</t>
  </si>
  <si>
    <t>AH_212_190416A,B,C --&gt; JL_AH_212A,B,C</t>
  </si>
  <si>
    <t>2016-04-19T16:54:54Z</t>
  </si>
  <si>
    <t>spoil-heap samples "California"-Mine?</t>
  </si>
  <si>
    <t>AH_213_190416 --&gt; JL_AH_213</t>
  </si>
  <si>
    <t>2016-04-19T17:30:35Z</t>
  </si>
  <si>
    <t>entry of mine, unmineralized, milky quarts next to Fe-rich, possibly mineralized qtz, see sketch</t>
  </si>
  <si>
    <t>2016-04-20T15:50:53Z</t>
  </si>
  <si>
    <t>grey slate</t>
  </si>
  <si>
    <t>2016-04-20T17:00:57Z</t>
  </si>
  <si>
    <t>Spoil heap material from Mountain Mine, siderite-qtz-veins are late, check sample with grey copper mineral!</t>
  </si>
  <si>
    <t>AH_220_200716 --&gt; JL_AH_220</t>
  </si>
  <si>
    <t>2016-04-20T19:47:59Z</t>
  </si>
  <si>
    <t>Spoil heap samples from Coom Mine, next to shaft</t>
  </si>
  <si>
    <t>AH_221_200416 --&gt; JL_AH_221</t>
  </si>
  <si>
    <t>2016-04-21T12:58:55Z</t>
  </si>
  <si>
    <t>Mine shaft, qtz veins mainly E-W, milky veins cross-cut Fe-rich veins horizontally (ca.) --&gt; en echelon veins</t>
  </si>
  <si>
    <t>2016-04-21T13:09:26Z</t>
  </si>
  <si>
    <t>Massive, milky qtz with Fe-oxides + minor malachite, some clear + some milky crystals in vugs (vuggy)</t>
  </si>
  <si>
    <t>2016-04-21T13:17:27Z</t>
  </si>
  <si>
    <t>following milky qtz vein (Fe-traces), Picture looking N: 7590/7591, green/red sandstone</t>
  </si>
  <si>
    <t>yes?</t>
  </si>
  <si>
    <t>2016-04-21T13:32:58Z</t>
  </si>
  <si>
    <t>beige siltstone</t>
  </si>
  <si>
    <t>2016-04-21T13:54:41Z</t>
  </si>
  <si>
    <t>little stepfolds, pict.: 7592-7596 looking NNE, sample from compressional veins</t>
  </si>
  <si>
    <t>AH_226_210416 --&gt; JL_AH_226</t>
  </si>
  <si>
    <t>2016-04-21T14:11:13Z</t>
  </si>
  <si>
    <t>siltstone, joint + syntaxial qtz vein: 012/95</t>
  </si>
  <si>
    <t>2016-04-21T14:46:31Z</t>
  </si>
  <si>
    <t>mineralized veins, Pict. Looking E!: 7597-7602, cross-cutting relationships, mineralized Fe-rich qtz vein (pyrite + crusts of malachite), within grey siltstone</t>
  </si>
  <si>
    <t>AH_228_210416 A u. B --&gt; JL_AH_228</t>
  </si>
  <si>
    <t>2016-04-21T15:38:48Z</t>
  </si>
  <si>
    <t>samples from spoil heap, good location for cross-cutting veins!</t>
  </si>
  <si>
    <t>AH_229_210416 --&gt; JL_AH_229</t>
  </si>
  <si>
    <t>2016-04-22T13:06:38Z</t>
  </si>
  <si>
    <t>Qtz vein &lt;15cm slightly folded, folded qtz veins, syntaxial &lt; 2 cm, eventually cross-cut by thicker qtz vein (related to mineralisation?)</t>
  </si>
  <si>
    <t>AH_230_220416 --&gt; JL_AH_230</t>
  </si>
  <si>
    <t>2016-04-22T13:31:28Z</t>
  </si>
  <si>
    <t>horizontal veins cross-cutting vertical veins, Pict: mobile phone! Eventually reactivated fault?!</t>
  </si>
  <si>
    <t>2016-04-22T14:06:27Z</t>
  </si>
  <si>
    <t>qtz veins with milky crystals at fault (minor) &gt; 6 cm, syntaxial</t>
  </si>
  <si>
    <t>2016-04-22T14:10:46Z</t>
  </si>
  <si>
    <t>siltstone, beige-brown</t>
  </si>
  <si>
    <t>2016-04-22T14:17:20Z</t>
  </si>
  <si>
    <t>standing on shearzone, siltstone, slate, qtz bending to NE, Fe-oxides!</t>
  </si>
  <si>
    <t>2016-04-22T14:23:01Z</t>
  </si>
  <si>
    <t>Qtz with Fe-oxides &lt; 10 cm, massiv (ataxial?), folded in large scale following fault/thrust, siltstone clasts are brecciated</t>
  </si>
  <si>
    <t>2016-04-22T14:28:47Z</t>
  </si>
  <si>
    <t>set of Fe-rich qtz veins in siltstone &lt; 40 cm</t>
  </si>
  <si>
    <t>2016-04-22T14:36:05Z</t>
  </si>
  <si>
    <t>reddish siltstone</t>
  </si>
  <si>
    <t>2016-04-22T14:50:56Z</t>
  </si>
  <si>
    <t>set of several qtz veins cross-cutting, Pict. Mobile phone at 15:52, looking SE</t>
  </si>
  <si>
    <t>2016-04-22T15:02:48Z</t>
  </si>
  <si>
    <t>ripple marks</t>
  </si>
  <si>
    <t>2016-04-22T15:17:03Z</t>
  </si>
  <si>
    <t>2016-04-22T15:34:26Z</t>
  </si>
  <si>
    <t>set of qtz veins &lt; 30 cm, ataxial, some contain Fe-oxides + siderite?</t>
  </si>
  <si>
    <t>2016-04-22T15:42:23Z</t>
  </si>
  <si>
    <t>2016-04-22T15:49:21Z</t>
  </si>
  <si>
    <t>siltstone, East side of Cornish Village Fault</t>
  </si>
  <si>
    <t>2016-04-22T15:59:16Z</t>
  </si>
  <si>
    <t>Fault surface?, Fault 038/90; 53--&gt;143 dextral?</t>
  </si>
  <si>
    <t>2016-04-22T16:15:19Z</t>
  </si>
  <si>
    <t>qtz veins, Fe-enriched, syntaxial-ataxial, folded, several cross-cuttings, but similar veins, &lt; 6 cm, major direction WNW-ESE</t>
  </si>
  <si>
    <t>2016-04-22T16:20:56Z</t>
  </si>
  <si>
    <t>2016-04-22T16:26:07Z</t>
  </si>
  <si>
    <t>milky qtz vein with Fe, &lt; 40 cm</t>
  </si>
  <si>
    <t>2016-04-22T17:31:05Z</t>
  </si>
  <si>
    <t>Shafts of Urhin Mine (filled with rubbish) in grey slate</t>
  </si>
  <si>
    <t>2016-06-28T17:08:43Z</t>
  </si>
  <si>
    <t>Allihies lead mine, phone photos! Qtz veins elongated yellow along fault zones parallel to foliation next to "cave mine" under seawater. S1 = ca. faults. Sample with qtz, sphalerite?? Galena?</t>
  </si>
  <si>
    <t>JL_AH_256</t>
  </si>
  <si>
    <t>2016-06-28T17:27:35Z</t>
  </si>
  <si>
    <t>sheared siltstone, light grey-beige, fault above mine</t>
  </si>
  <si>
    <t>2016-06-28T17:34:50Z</t>
  </si>
  <si>
    <t>volcanics with amygdules next to qtz vein. Sample!</t>
  </si>
  <si>
    <t>JL_AH_258</t>
  </si>
  <si>
    <t>2016-06-30T15:05:11Z</t>
  </si>
  <si>
    <t>qtz vein along shear zone with Fe-oxides and pyrite! V = Fault. Host-rock breccia (siltstone) vein follows weak zone -&gt; later than fault? Pict. 8285-8288</t>
  </si>
  <si>
    <t>2016-06-30T15:13:48Z</t>
  </si>
  <si>
    <t>Fault (N-S), Pict: 8289</t>
  </si>
  <si>
    <t>2016-06-30T15:17:03Z</t>
  </si>
  <si>
    <t>qtz vein with Fe-oxides + Pyrite + Ccp underneath malachite!! Pict: 8290-8298, next to shearzone; fault ich cross-cut by vein, but eventually stopped or influenced?? Fault: 318/59; samples AH_261</t>
  </si>
  <si>
    <t>JL_AH_261</t>
  </si>
  <si>
    <t>2016-06-30T16:04:44Z</t>
  </si>
  <si>
    <t>Fe-rich qtz vein &lt; 0.5m</t>
  </si>
  <si>
    <t>2016-06-30T16:40:46Z</t>
  </si>
  <si>
    <t>samples spoil heap Caminches AH_263</t>
  </si>
  <si>
    <t>JL_AH_263</t>
  </si>
  <si>
    <t>2017-05-10T14:34:57Z</t>
  </si>
  <si>
    <t>Coom Spoil, bornite + chalcopyrite + qtz crystal with needles!</t>
  </si>
  <si>
    <t>2017-05-11T15:29:27Z</t>
  </si>
  <si>
    <t>Siltstone, Fault: 161/41</t>
  </si>
  <si>
    <t>2017-05-11T15:35:55Z</t>
  </si>
  <si>
    <t>qtz vein possibly mineralized? Fe-Oxides, clear crystals &lt;50cm</t>
  </si>
  <si>
    <t>2017-05-11T15:50:37Z</t>
  </si>
  <si>
    <t>barren vein</t>
  </si>
  <si>
    <t>2017-05-11T15:55:50Z</t>
  </si>
  <si>
    <t>2 different vein orientations: V1: 232/70 (2cm-25cm), V2: 093/79 (15cm)</t>
  </si>
  <si>
    <t>2017-05-11T16:13:42Z</t>
  </si>
  <si>
    <t>slightly folded veins, barren, max. 4cm</t>
  </si>
  <si>
    <t>2017-05-11T16:19:30Z</t>
  </si>
  <si>
    <t>folded? Little Fe staining, barren</t>
  </si>
  <si>
    <t>2017-05-11T16:28:38Z</t>
  </si>
  <si>
    <t>N-S Lode, mineralized vein</t>
  </si>
  <si>
    <t>2017-05-11T16:31:21Z</t>
  </si>
  <si>
    <t>mineralized vein</t>
  </si>
  <si>
    <t>2017-05-11T17:04:20Z</t>
  </si>
  <si>
    <t>Fe-oxide, 0.5m in siltstone</t>
  </si>
  <si>
    <t>2017-05-11T17:07:20Z</t>
  </si>
  <si>
    <t>folded vein</t>
  </si>
  <si>
    <t>2017-05-11T17:10:56Z</t>
  </si>
  <si>
    <t>2017-05-12T11:40:00Z</t>
  </si>
  <si>
    <t>slightly folded qtz veins &lt;20cm</t>
  </si>
  <si>
    <t>2017-05-12T11:50:20Z</t>
  </si>
  <si>
    <t>mineralized vein (New E-W Lode)(V=391/94) - cross-cut by younger veins (V=329/72), white massiv, no iron</t>
  </si>
  <si>
    <t>2017-05-12T11:59:20Z</t>
  </si>
  <si>
    <t>sandstone, anticline</t>
  </si>
  <si>
    <t>2017-05-12T12:03:19Z</t>
  </si>
  <si>
    <t>qtz vein with FeO + brecciated sandstone, no orientation</t>
  </si>
  <si>
    <t>2017-05-12T12:06:00Z</t>
  </si>
  <si>
    <t>2017-05-12T12:11:50Z</t>
  </si>
  <si>
    <t>set of vein zone, ca. 1m, en-echelon veins, Photo: 9614, 9615 looking SE, Sample JL_AH_350</t>
  </si>
  <si>
    <t>JL_AH_350</t>
  </si>
  <si>
    <t>2017-05-12T12:31:34Z</t>
  </si>
  <si>
    <t>barren vein with white crystals, Sample JL_AH_351</t>
  </si>
  <si>
    <t>JL_AH_351</t>
  </si>
  <si>
    <t>2017-05-12T13:02:16Z</t>
  </si>
  <si>
    <t>"special" mineralized vein outcrop, V: 004/94, V: 019/74; corrugations + oriented clasts - "sinistral", brecciated vein vs. mineralized vein; corrugations: ca. linear: 54-&gt;087</t>
  </si>
  <si>
    <t>2017-05-12T13:39:06Z</t>
  </si>
  <si>
    <t>siltstone, fault</t>
  </si>
  <si>
    <t>2017-05-12T13:43:27Z</t>
  </si>
  <si>
    <t>2017-05-12T13:45:24Z</t>
  </si>
  <si>
    <t>white massive, barren qtz vein, Sample JL_AH_355</t>
  </si>
  <si>
    <t>JL_AH_355</t>
  </si>
  <si>
    <t>2017-05-12T14:01:05Z</t>
  </si>
  <si>
    <t>Vein set, barren, but little FeO; at least some of them are folded</t>
  </si>
  <si>
    <t>2017-05-12T14:13:26Z</t>
  </si>
  <si>
    <t>massive vein with little FeO, N-S Lode parallel?, Sample JL_AH_357</t>
  </si>
  <si>
    <t>JL_AH_357</t>
  </si>
  <si>
    <t>2017-05-12T14:29:27Z</t>
  </si>
  <si>
    <t>"Pat's vein (Paper 1997), Qtz vein, massive milky white, little FeO, Qtz crystals white in vugs, Sample JL_AH_358</t>
  </si>
  <si>
    <t>JL_AH_358</t>
  </si>
  <si>
    <t>2017-05-12T14:50:03Z</t>
  </si>
  <si>
    <t>2017-05-12T15:34:10Z</t>
  </si>
  <si>
    <t xml:space="preserve">mineralized veins, FeO rich, max 10 cm </t>
  </si>
  <si>
    <t>2017-05-12T15:46:21Z</t>
  </si>
  <si>
    <t>siltstone/sandstone?</t>
  </si>
  <si>
    <t>2017-05-12T15:50:19Z</t>
  </si>
  <si>
    <t>Samples with siderite, en echelon? JL_AH_362, Malachite follows the foliation of silty mudstone (red-grey)</t>
  </si>
  <si>
    <t>JL_AH_362</t>
  </si>
  <si>
    <t>2017-05-12T16:11:27Z</t>
  </si>
  <si>
    <t>mineralized qtz, various orientations</t>
  </si>
  <si>
    <t>2017-05-12T16:15:40Z</t>
  </si>
  <si>
    <t>sulphide from spoil, sample JL_AH_364</t>
  </si>
  <si>
    <t>JL_AH_364</t>
  </si>
  <si>
    <t>2017-05-12T18:11:09Z</t>
  </si>
  <si>
    <t>Dooneen spoil heap, sulphide sample JL_AH_365</t>
  </si>
  <si>
    <t>JL_AH_365</t>
  </si>
  <si>
    <t>2017-05-12T19:14:38Z</t>
  </si>
  <si>
    <t>Caminches spoil heap, sulphides samples JL_AH_366</t>
  </si>
  <si>
    <t>JL_AH_366</t>
  </si>
  <si>
    <t>2017-05-13T13:12:14Z</t>
  </si>
  <si>
    <t>Samples Underground (Gunpowder Mine) JL_AH_367, only parking space - the adit is East of it (see previous Waypoint), Adit goes ca. 50-70 m NNW to Main E-W-Lode, Deep Shaft!!! Langite on wall (photos), Spoil samples Underground! with Ccp + Tetrahedrite?! + Notes from (24/11/2017): In Gunpowder Mine, ca. 5 m South of Lode shaft (E-W Lode): Slickensides in brownish-grey-Ballydonnegan slate. S1: 190/85, linear: 71-&gt;102 North side downwards (dextral). Orientation of the slate tends to vary (closer to lode - dipping North) - 2 m from lode: S1: 374/85</t>
  </si>
  <si>
    <t>JL_AH_367</t>
  </si>
  <si>
    <t>2017-05-13T15:58:40Z</t>
  </si>
  <si>
    <t>Adit ("Dursey Crossing Mine") going ca. 25 m E-W, dead end! Adit follows fault (E-W). Slate: S1=Fault?=V?, milky qtz with chlorite, barren! mineralized qtz vein until ca. 10 m from entrance (malachite + stalaktites), Sample from adit floor: JL_AH_368</t>
  </si>
  <si>
    <t>JL_AH_368</t>
  </si>
  <si>
    <t>2017-11-24T16:50:47Z</t>
  </si>
  <si>
    <t>massive qtz vein, some clear crystals, bit reddish stain, Sample 398, phone picture (24/11/2017, late evening)</t>
  </si>
  <si>
    <t>2017-11-24T16:51:04Z</t>
  </si>
  <si>
    <t>(ITM: 0459159, 0545394, just for control), mineralized qtz vein! Ccp! Fe-staining, lots of goethite (replacing sulphides?), vein 40 cm wide, Sample 399</t>
  </si>
  <si>
    <t>JL_AH_399</t>
  </si>
  <si>
    <t>2017-11-25T12:31:49Z</t>
  </si>
  <si>
    <t>several qtz veins up to 20 cm wide, Fe-staining -&gt; Cu?, slightly folded, (first North of Mountain Mine)</t>
  </si>
  <si>
    <t>2017-11-25T12:50:35Z</t>
  </si>
  <si>
    <t>(ITM: 0459078, 054534), sandy siltstone</t>
  </si>
  <si>
    <t>2017-11-25T13:07:30Z</t>
  </si>
  <si>
    <t>East of N-S-Lode fault, sandy siltstone</t>
  </si>
  <si>
    <t>2017-11-25T13:18:55Z</t>
  </si>
  <si>
    <t>"fold axis" (stepfold), sandstone, 0.5 m North: folded qtz veins ladder -&gt; fold axis syn-compressional, mobile phone pict. Of rucksack to SE</t>
  </si>
  <si>
    <t>2017-11-25T13:42:13Z</t>
  </si>
  <si>
    <t>(Rucksack), silty sandstone</t>
  </si>
  <si>
    <t>2017-11-25T13:52:40Z</t>
  </si>
  <si>
    <t>S0 striking E-W!!</t>
  </si>
  <si>
    <t>2017-11-25T14:01:17Z</t>
  </si>
  <si>
    <t>qtz veins, Fe-staining, potentially mineralized (glove pict.), different types, smaller ones seem to be syn-compressional + folded (barren)</t>
  </si>
  <si>
    <t>2017-11-25T14:22:28Z</t>
  </si>
  <si>
    <t>2017-11-25T14:28:12Z</t>
  </si>
  <si>
    <t>2017-11-25T14:40:05Z</t>
  </si>
  <si>
    <t>2017-11-25T14:54:20Z</t>
  </si>
  <si>
    <t>small qtz veinlets, &lt;2 cm, thrust?, red sandstone, continuition of New E-W Lode/faut? (3 pm pictures)</t>
  </si>
  <si>
    <t>2017-11-25T15:13:24Z</t>
  </si>
  <si>
    <t>Siltstone</t>
  </si>
  <si>
    <t>2017-11-25T15:42:56Z</t>
  </si>
  <si>
    <t>near mineralized N-S vein (smaller, not main Lode)</t>
  </si>
  <si>
    <t>2017-11-25T15:52:05Z</t>
  </si>
  <si>
    <t>fold axis of steep plunging syncline, axis: 43-&gt;274, pict. Rucksack</t>
  </si>
  <si>
    <t>2017-11-25T16:14:16Z</t>
  </si>
  <si>
    <t>Pat's vein + fold (pict.), 2.5 m North of axis limb S0: 347/46, some more (North Limb): S0: 333/46, 341/58; qtz veins here Fe-stained + Chlorite, &lt;5 cm V: 037/88. Fold axis veins &lt;5 cm milky + Fe stain V: 015/92. Southern Limb: S0: 290/68, 255/60 (South of small fold), S0: 258/57, Pict. with rucksack</t>
  </si>
  <si>
    <t>2018-01-25T15:30:34Z</t>
  </si>
  <si>
    <t xml:space="preserve">Allihies: qtz vein, cracks (vein cleavage?!) parallel to foliation, phone pict. (time 15:21, 15:30) </t>
  </si>
  <si>
    <t>2018-01-25T15:36:57Z</t>
  </si>
  <si>
    <t>vein pict. (15:38pm) + sketch</t>
  </si>
  <si>
    <t>2018-01-25T16:18:48Z</t>
  </si>
  <si>
    <t>interesting vein, squeezed??, pict. 16:20 pm</t>
  </si>
  <si>
    <t>2018-01-25T16:24:12Z</t>
  </si>
  <si>
    <t>(16:25 pm), mineralized vein, strain samples! JL_AH_418, see sketch: A: V: 306/89, South side vein: 220/93; B1: 308/90 = B2; C: 310/83</t>
  </si>
  <si>
    <t>JL_AH_418</t>
  </si>
  <si>
    <t>2018-01-25T16:47:24Z</t>
  </si>
  <si>
    <t>??</t>
  </si>
  <si>
    <t>2018-02-08T12:31:24Z</t>
  </si>
  <si>
    <t>Coom Spoil, Molybdenite?!! JL_AH_421</t>
  </si>
  <si>
    <t>JL_AH_421</t>
  </si>
  <si>
    <t>2018-02-08T13:02:58Z</t>
  </si>
  <si>
    <t>Cataclasis, crushed breccia, foliation in qtz</t>
  </si>
  <si>
    <t>2018-02-08T13:24:22Z</t>
  </si>
  <si>
    <t>Alpine type qtz samples (vuggy qtz) JL_AH_423, pict. 13:26 pm</t>
  </si>
  <si>
    <t>probably yes</t>
  </si>
  <si>
    <t>JL_AH_423</t>
  </si>
  <si>
    <t>2018-02-08T14:35:09Z</t>
  </si>
  <si>
    <t>lineation 058-&gt;25</t>
  </si>
  <si>
    <t>2018-02-08T14:36:33Z</t>
  </si>
  <si>
    <t>further East, Bedding cleavage 32-&gt;242, S1: ( in degree): 061/82W</t>
  </si>
  <si>
    <t>2018-02-08T14:50:49Z</t>
  </si>
  <si>
    <t>16-&gt;242</t>
  </si>
  <si>
    <t>2018-02-08T15:42:59Z</t>
  </si>
  <si>
    <t>mineralized! Qtz vein</t>
  </si>
  <si>
    <t>2018-02-08T15:53:38Z</t>
  </si>
  <si>
    <t>Silty sandstone</t>
  </si>
  <si>
    <t>2018-02-08T16:47:04Z</t>
  </si>
  <si>
    <t>mineralized qtz vein</t>
  </si>
  <si>
    <t>2018-04-30T11:20:08Z</t>
  </si>
  <si>
    <t>Beara Buddist Temple: purple fine grained sandstone, N-S striking qtz veins, Syn-Variscan?! 12.30 pm Sample</t>
  </si>
  <si>
    <t>450, now JL_BT_450</t>
  </si>
  <si>
    <t>2018-04-30T11:34:36Z</t>
  </si>
  <si>
    <t>Massive qtz vein next to extensional fault (E-W striking), 25 cm wide, in purple sandstone with mica</t>
  </si>
  <si>
    <t>2018-04-30T11:45:13Z</t>
  </si>
  <si>
    <t>Massive qtz vein 50 cm, in grey slates S1=176/82 (below) and purple brown sandstone (above). Qtz vein with specularite (Hem) and chlorite nests. Samples 452</t>
  </si>
  <si>
    <t>JL_AH_452</t>
  </si>
  <si>
    <t>2018-04-30T12:56:07Z</t>
  </si>
  <si>
    <t>Fe-rich vein 15-30 cm. mineralized?? In reddish-greyish siltstones. Early vein.</t>
  </si>
  <si>
    <t>2018-04-30T13:28:43Z</t>
  </si>
  <si>
    <t>Horizontal veins cross-cutting early veins, but the horizontal veins have cleavage. Pict. Variscan overprint? Clear crystals. Samples 454</t>
  </si>
  <si>
    <t>JL_AH_454</t>
  </si>
  <si>
    <t>2018-04-30T14:40:08Z</t>
  </si>
  <si>
    <t>Dooneen: Horizontal, Syn-Compressional qtz veins, Syn-Variscan, Sample 455. S1=S0</t>
  </si>
  <si>
    <t>JL_AH_455</t>
  </si>
  <si>
    <t>2018-04-30T15:00:00Z</t>
  </si>
  <si>
    <t>Pictures! VA (diagonal veins): 052/37 cleaved?; VB (vertical vein): 245/97 late?</t>
  </si>
  <si>
    <t>2018-04-30T15:14:30Z</t>
  </si>
  <si>
    <t>Unknown mineral: qtz+chlorite?? Sample</t>
  </si>
  <si>
    <t>JL_AH_457</t>
  </si>
  <si>
    <t>2018-04-30T15:55:43Z</t>
  </si>
  <si>
    <t>Coom: shallow dipping qtz vein in massive qtz vein, cross-cutting. Pict. V2 (late): 245/23. Sample 458</t>
  </si>
  <si>
    <t>JL_AH_458</t>
  </si>
  <si>
    <r>
      <t xml:space="preserve">Datum: </t>
    </r>
    <r>
      <rPr>
        <sz val="11"/>
        <color theme="1"/>
        <rFont val="Arial"/>
        <family val="2"/>
      </rPr>
      <t>D_WGS_1984</t>
    </r>
  </si>
  <si>
    <r>
      <t xml:space="preserve">Prime Meridian: </t>
    </r>
    <r>
      <rPr>
        <sz val="11"/>
        <color theme="1"/>
        <rFont val="Arial"/>
        <family val="2"/>
      </rPr>
      <t>Greenwich</t>
    </r>
  </si>
  <si>
    <r>
      <t xml:space="preserve">Angular Unit: </t>
    </r>
    <r>
      <rPr>
        <sz val="11"/>
        <color theme="1"/>
        <rFont val="Arial"/>
        <family val="2"/>
      </rPr>
      <t>Degree</t>
    </r>
  </si>
  <si>
    <r>
      <t xml:space="preserve">Field Data </t>
    </r>
    <r>
      <rPr>
        <b/>
        <sz val="12"/>
        <color theme="1"/>
        <rFont val="Arial"/>
        <family val="2"/>
      </rPr>
      <t>Caherdaniel, Iveragh Peninsula, West Cork</t>
    </r>
    <r>
      <rPr>
        <sz val="12"/>
        <color theme="1"/>
        <rFont val="Arial"/>
        <family val="2"/>
      </rPr>
      <t xml:space="preserve"> (1 field day):</t>
    </r>
  </si>
  <si>
    <t>Vein dip direction (gon) (n=1)</t>
  </si>
  <si>
    <t>Vein dip angle (gon) (n=1)</t>
  </si>
  <si>
    <t>Vein dip direction (°deg) (n=1)</t>
  </si>
  <si>
    <t>Vein dip angle (°deg) (n=1)</t>
  </si>
  <si>
    <t>S1 dip direction (gon) (n=1)</t>
  </si>
  <si>
    <t>S1 dip angle (gon) (n=1)</t>
  </si>
  <si>
    <t>S1 dip direction (°deg) (n=1)</t>
  </si>
  <si>
    <t>S1 dip angle (°deg) (n=1)</t>
  </si>
  <si>
    <t>Caherdaniel</t>
  </si>
  <si>
    <t>2019-04-15T16:00:34Z</t>
  </si>
  <si>
    <t>Caherdaniel (Kerry), zone with qtz veins in reddish-brown sandstone, up to 70 cm wide (with sandstone clasts), smaller veins are cleaved and parially folded, phone pict., specularite sample</t>
  </si>
  <si>
    <t>JL_CD_532/533</t>
  </si>
  <si>
    <t>2019-04-15T16:00:48Z</t>
  </si>
  <si>
    <t>see WP 532</t>
  </si>
  <si>
    <t>2019-04-15T16:41:02Z</t>
  </si>
  <si>
    <t>small mine, malachite in qtz</t>
  </si>
  <si>
    <t>JL_CD_534</t>
  </si>
  <si>
    <t>2019-04-15T17:00:47Z</t>
  </si>
  <si>
    <t>samples with malachite in mini quarry</t>
  </si>
  <si>
    <t>JL_CD_535</t>
  </si>
  <si>
    <t>2019-04-15T17:20:52Z</t>
  </si>
  <si>
    <t>samples from spoil from little quarry next to it (above, but not 535), malachite, blue primary ore (Cu sulfide), blue secondary mineral</t>
  </si>
  <si>
    <t>JL_CD_536/537</t>
  </si>
  <si>
    <t>2019-04-15T17:20:55Z</t>
  </si>
  <si>
    <t>see WP 536</t>
  </si>
  <si>
    <r>
      <t xml:space="preserve">Field Data </t>
    </r>
    <r>
      <rPr>
        <b/>
        <sz val="12"/>
        <color theme="1"/>
        <rFont val="Arial"/>
        <family val="2"/>
      </rPr>
      <t>Pass of Keimaneigh, West Cork</t>
    </r>
    <r>
      <rPr>
        <sz val="12"/>
        <color theme="1"/>
        <rFont val="Arial"/>
        <family val="2"/>
      </rPr>
      <t xml:space="preserve"> (2 field days):</t>
    </r>
  </si>
  <si>
    <t>Vein dip direction (gon) (n=4)</t>
  </si>
  <si>
    <t>Vein dip angle (gon) (n=4)</t>
  </si>
  <si>
    <t>Vein dip direction (°deg) (n=4)</t>
  </si>
  <si>
    <t>Vein dip angle (°deg) (n=4)</t>
  </si>
  <si>
    <t>S1 dip direction (gon) (n=2)</t>
  </si>
  <si>
    <t>S1 dip angle (gon) (n=2)</t>
  </si>
  <si>
    <t>S1 dip direction (°deg) (n=2)</t>
  </si>
  <si>
    <t>S1 dip angle (°deg) (n=2)</t>
  </si>
  <si>
    <t>Pass of Keimaneigh</t>
  </si>
  <si>
    <t>2018-04-02T18:26:22Z</t>
  </si>
  <si>
    <t>South of Gougane Barra, qtz vein in grey-green siltstone/mudstone, max. 20cm, Fe-staining, deformed?</t>
  </si>
  <si>
    <t>JL_GB_441</t>
  </si>
  <si>
    <t>2018-04-02T18:45:28Z</t>
  </si>
  <si>
    <t>qtz veins max. 20cm wide with specular hematite, in grey silty mudstone (very deformed)</t>
  </si>
  <si>
    <t>JL_GB_442</t>
  </si>
  <si>
    <t>2018-04-02T18:48:01Z</t>
  </si>
  <si>
    <t>see 442</t>
  </si>
  <si>
    <t>2018-04-02T18:53:08Z</t>
  </si>
  <si>
    <t>2018-04-02T18:53:18Z</t>
  </si>
  <si>
    <t>2018-04-02T18:53:21Z</t>
  </si>
  <si>
    <t>2018-04-02T18:54:14Z</t>
  </si>
  <si>
    <t>2018-09-29T17:45:47Z</t>
  </si>
  <si>
    <t>Gougane Barra, Qtz-vein with siderite? In siltstone, Phone pict.</t>
  </si>
  <si>
    <t>JL_GB_483 (siderite! Sample surface is 382/95)</t>
  </si>
  <si>
    <t>2018-09-29T17:57:11Z</t>
  </si>
  <si>
    <t>loose sample, qtz vein with siderite?!</t>
  </si>
  <si>
    <t>JL_GB_484 (siderite, loose sample)</t>
  </si>
  <si>
    <t>2018-09-29T17:59:48Z</t>
  </si>
  <si>
    <t>syn-Variscan qtz veins, samples several veins</t>
  </si>
  <si>
    <t>JL_GB_485 (Variscan veins!)</t>
  </si>
  <si>
    <r>
      <t>Field Data</t>
    </r>
    <r>
      <rPr>
        <b/>
        <sz val="12"/>
        <color theme="1"/>
        <rFont val="Arial"/>
        <family val="2"/>
      </rPr>
      <t xml:space="preserve"> Caha Pass, West Cork</t>
    </r>
    <r>
      <rPr>
        <sz val="12"/>
        <color theme="1"/>
        <rFont val="Arial"/>
        <family val="2"/>
      </rPr>
      <t xml:space="preserve"> (3 field days):</t>
    </r>
  </si>
  <si>
    <t>Vein dip direction (gon) (n=6)</t>
  </si>
  <si>
    <t>Vein dip angle (gon) (n=6)</t>
  </si>
  <si>
    <t>Vein dip direction (°deg) (n=6)</t>
  </si>
  <si>
    <t>Vein dip angle (°deg) (n=6)</t>
  </si>
  <si>
    <t>S1 dip direction (gon) (n=18)</t>
  </si>
  <si>
    <t>S1 dip angle (gon) (n=18)</t>
  </si>
  <si>
    <t>S1 dip direction (°deg) (n=18)</t>
  </si>
  <si>
    <t>S1 dip angle (°deg) (n=18)</t>
  </si>
  <si>
    <t>Caha Pass</t>
  </si>
  <si>
    <t>2018-03-10T16:54:22Z</t>
  </si>
  <si>
    <t>Caha Pass, Qtz vein in purple+green siltstone</t>
  </si>
  <si>
    <t>2018-03-10T17:32:59Z</t>
  </si>
  <si>
    <t>Qtz vein folded, slightly Fe stained, Pict. Phone 17.34</t>
  </si>
  <si>
    <t>2018-03-10T18:18:13Z</t>
  </si>
  <si>
    <t>Qtz vein up to 1m, cellular qtz, maybe sediment clasts, sample with Qtz-Chlorite+ malachite+Fe, green siltstone</t>
  </si>
  <si>
    <t>yes, with malachite</t>
  </si>
  <si>
    <t>JL_CP_432</t>
  </si>
  <si>
    <t>2018-03-10T18:29:44Z</t>
  </si>
  <si>
    <t>qtz vein in green-beige siltstone, 40cm, Siltstone mineralized?? Chalcocite?</t>
  </si>
  <si>
    <t>2019-05-05T19:49:20Z</t>
  </si>
  <si>
    <t>Pyrite crystals (weathered), 0.5 cm euhedral in greenish-grey sandstone</t>
  </si>
  <si>
    <t>JL_CP_538</t>
  </si>
  <si>
    <t>2019-12-07T13:41:27Z</t>
  </si>
  <si>
    <t>red siltstone</t>
  </si>
  <si>
    <t>2019-12-07T13:45:58Z</t>
  </si>
  <si>
    <t>red-pale red sandy siltstone</t>
  </si>
  <si>
    <t>2019-12-07T13:51:28Z</t>
  </si>
  <si>
    <t>reddish-grey siltstone</t>
  </si>
  <si>
    <t>2019-12-07T14:00:10Z</t>
  </si>
  <si>
    <t>reddish-beige siltstone, sandy</t>
  </si>
  <si>
    <t>2019-12-07T14:09:12Z</t>
  </si>
  <si>
    <t>sandy siltstone, reddish-grey with small qtz veins</t>
  </si>
  <si>
    <t>2019-12-07T14:15:01Z</t>
  </si>
  <si>
    <t>2019-12-07T14:19:54Z</t>
  </si>
  <si>
    <t>sandy siltstone, brown-red</t>
  </si>
  <si>
    <t>2019-12-07T14:26:54Z</t>
  </si>
  <si>
    <t>2019-12-07T14:34:00Z</t>
  </si>
  <si>
    <t>sandy siltstone, reddish</t>
  </si>
  <si>
    <t>2019-12-07T14:40:37Z</t>
  </si>
  <si>
    <t>2019-12-07T14:53:10Z</t>
  </si>
  <si>
    <t>red siltstone, greyish</t>
  </si>
  <si>
    <t>2019-12-07T15:03:05Z</t>
  </si>
  <si>
    <t>pictures, qtz veins with hydrobreccia (reddish), cross-cut by later clear qtz veins, clear qtz veins still show cleavage (Vclear: 019/67, Vs1clear: 363/92), smaller early veins folded + vuggy qtz</t>
  </si>
  <si>
    <t>2019-12-07T15:26:38Z</t>
  </si>
  <si>
    <t>massive qtz vein &lt; 40 cm, reddish stained, pict.</t>
  </si>
  <si>
    <t>2019-12-07T15:33:25Z</t>
  </si>
  <si>
    <t>see WP 573</t>
  </si>
  <si>
    <t>2019-12-07T15:33:31Z</t>
  </si>
  <si>
    <t>qtz vein with stylolites! Stylolites ca. 380/89</t>
  </si>
  <si>
    <t>2019-12-07T15:45:43Z</t>
  </si>
  <si>
    <t>qtz vein, reddish stained, nearby chlorite, stockwork breccia, minor stylolites, but random orientation</t>
  </si>
  <si>
    <t>2019-12-07T16:25:01Z</t>
  </si>
  <si>
    <t>2019-12-07T16:28:04Z</t>
  </si>
  <si>
    <t>fine siltstone, grey-brown</t>
  </si>
  <si>
    <t>2019-12-07T16:32:00Z</t>
  </si>
  <si>
    <t>greenish-grey, slaty siltstone with bands of euhedral Pyrite (&lt; 0.8 cm)</t>
  </si>
  <si>
    <r>
      <t>Field Data</t>
    </r>
    <r>
      <rPr>
        <b/>
        <sz val="12"/>
        <color theme="1"/>
        <rFont val="Arial"/>
        <family val="2"/>
      </rPr>
      <t xml:space="preserve"> Baurearagh, Beara Peninsula, West Cork</t>
    </r>
    <r>
      <rPr>
        <sz val="12"/>
        <color theme="1"/>
        <rFont val="Arial"/>
        <family val="2"/>
      </rPr>
      <t xml:space="preserve"> (2 field days):</t>
    </r>
  </si>
  <si>
    <t>Vein dip direction (gon) (n=21)</t>
  </si>
  <si>
    <t>Vein dip angle (gon) (n=21)</t>
  </si>
  <si>
    <t>Vein dip direction (°deg) (n=21)</t>
  </si>
  <si>
    <t>Vein dip angle (°deg) (n=21)</t>
  </si>
  <si>
    <t>S1 dip direction (gon) (n=30)</t>
  </si>
  <si>
    <t>S1 dip angle (gon) (n=30)</t>
  </si>
  <si>
    <t>S1 dip direction (°deg) (n=30)</t>
  </si>
  <si>
    <t>S1 dip angle (°deg) (n=30)</t>
  </si>
  <si>
    <t>S0 dip direction (gon) (n=22)</t>
  </si>
  <si>
    <t>S0 dip angle (gon) (n=22)</t>
  </si>
  <si>
    <t>S0 dip direction (°deg) (n=22)</t>
  </si>
  <si>
    <t>S0 dip angle (°deg) (n=22)</t>
  </si>
  <si>
    <t>Joint dip direction (gon) (n=1)</t>
  </si>
  <si>
    <t>Joint dip angle (gon) (n=1)</t>
  </si>
  <si>
    <t>Joint dip direction (°deg) (n=1)</t>
  </si>
  <si>
    <t>Joint dip angle (°deg) (n=1)</t>
  </si>
  <si>
    <t>V1 cleavage direction (gon) (n=2)</t>
  </si>
  <si>
    <t>V1 cleavage dip angle (gon) (n=2)</t>
  </si>
  <si>
    <t>V1 cleavage direction (°deg) (n=2)</t>
  </si>
  <si>
    <t>V1 cleavage dip angle (°deg) (n=2)</t>
  </si>
  <si>
    <t>Baurearagh</t>
  </si>
  <si>
    <t>2018-09-27T15:35:54Z</t>
  </si>
  <si>
    <t>Kenmare Valley (Baurearagh), series of qtz veins in mica rich beige-reddish sandstone, qtz veins up to 30 cm wide, folded+cleaved!, various orientations, but dominant E-W, Pict. Phone</t>
  </si>
  <si>
    <t>2018-09-27T16:20:12Z</t>
  </si>
  <si>
    <t>qtz vein 7 cm wide with chlorite and silverish mineral on fault surface (hematite checked with Raman), Fe-staining, qtz vein slightly folded</t>
  </si>
  <si>
    <t>JL_BH_475</t>
  </si>
  <si>
    <t>2018-09-27T16:54:26Z</t>
  </si>
  <si>
    <t>qtz veins with nests of chlorite</t>
  </si>
  <si>
    <t>2018-09-27T17:02:08Z</t>
  </si>
  <si>
    <t>sample (loose sample), hydrobreccia?!</t>
  </si>
  <si>
    <t>JL_BH_477</t>
  </si>
  <si>
    <t>2018-09-27T17:22:05Z</t>
  </si>
  <si>
    <t>cleaved and folded qtz vein with many veinlets in reddish sandstone (brecciated?)</t>
  </si>
  <si>
    <t>JL_BH_478</t>
  </si>
  <si>
    <t>2018-09-27T17:56:30Z</t>
  </si>
  <si>
    <t>quartz ladder, ladder strikes N-S, but veins are E-W</t>
  </si>
  <si>
    <t>JL_BH_479</t>
  </si>
  <si>
    <t>2018-09-27T18:17:05Z</t>
  </si>
  <si>
    <t>brecciated? Host rock next to qtz vein</t>
  </si>
  <si>
    <t>2018-09-27T18:29:06Z</t>
  </si>
  <si>
    <t>loose sample, Cu mineral?, Variscan (en echelon veins)</t>
  </si>
  <si>
    <t>JL_BH_481 (syn-variscan copper?)</t>
  </si>
  <si>
    <t>2018-09-27T18:40:26Z</t>
  </si>
  <si>
    <t>Syn-Variscan vein, en echelon</t>
  </si>
  <si>
    <t>JL_BH_482 (Syn-Variscan!!)</t>
  </si>
  <si>
    <t>2020-03-06T14:14:39Z</t>
  </si>
  <si>
    <t>reddish sandstone, bedding &lt;1m, Joint 272/89</t>
  </si>
  <si>
    <t>2020-03-06T14:50:14Z</t>
  </si>
  <si>
    <t>red silty sandstone</t>
  </si>
  <si>
    <t>2020-03-06T14:53:55Z</t>
  </si>
  <si>
    <t>silty sandstone</t>
  </si>
  <si>
    <t>2020-03-06T14:58:55Z</t>
  </si>
  <si>
    <t>light red altered silty sandstone with stockwork quartz veins + larger veins up to 60cm thickness. Qtz vein with slickensides! Slickensides: linear: 36-&gt;163; planar: 129/46 with hanging wall to NW. Veins are irron stained! + Stylolites (pictures)</t>
  </si>
  <si>
    <t>2020-03-06T15:14:43Z</t>
  </si>
  <si>
    <t>sandstone, minor Qtz veins &lt;2cm with random orientation, e.g. 202/76</t>
  </si>
  <si>
    <t>2020-03-06T15:21:32Z</t>
  </si>
  <si>
    <t>sandstone, qtz vein</t>
  </si>
  <si>
    <t>2020-03-06T15:30:18Z</t>
  </si>
  <si>
    <t>2020-03-06T15:34:01Z</t>
  </si>
  <si>
    <t>folded vein + hydrobreccia</t>
  </si>
  <si>
    <t>2020-03-06T15:41:32Z</t>
  </si>
  <si>
    <t>2020-03-06T15:59:48Z</t>
  </si>
  <si>
    <t>bleached red siltstone with many &lt;4cm parallel Qtz veins</t>
  </si>
  <si>
    <t>2020-03-06T16:11:21Z</t>
  </si>
  <si>
    <t>red sandstone, S1=S0 Qtz vein &lt;30cm</t>
  </si>
  <si>
    <t>2020-03-06T16:17:33Z</t>
  </si>
  <si>
    <t>red sandy siltstone</t>
  </si>
  <si>
    <t>2020-03-06T16:24:48Z</t>
  </si>
  <si>
    <t>Qtz vein &lt;15cm in siltstone</t>
  </si>
  <si>
    <t>2020-03-06T16:34:33Z</t>
  </si>
  <si>
    <t>2020-03-06T16:41:26Z</t>
  </si>
  <si>
    <t>2020-03-06T16:45:56Z</t>
  </si>
  <si>
    <t>pale red sandy siltstone. Flat stepfolds in this area?</t>
  </si>
  <si>
    <t>2020-03-06T16:53:42Z</t>
  </si>
  <si>
    <t>2020-03-06T17:01:01Z</t>
  </si>
  <si>
    <t>Qtz veins &lt;10-20cm</t>
  </si>
  <si>
    <t>2020-03-06T17:11:23Z</t>
  </si>
  <si>
    <t>quartz vein</t>
  </si>
  <si>
    <t>2020-03-06T17:13:51Z</t>
  </si>
  <si>
    <t>grey-red sandy siltstone, Qtz vein &lt;5cm</t>
  </si>
  <si>
    <t>2020-03-06T17:23:59Z</t>
  </si>
  <si>
    <t>S1=S0 siltstone</t>
  </si>
  <si>
    <t>2020-03-06T17:33:44Z</t>
  </si>
  <si>
    <t>multiple Qtz veins, slightly folded, vein &lt;5cm, vein cleavage: V1:132/70, pictures!</t>
  </si>
  <si>
    <t>2020-03-06T17:54:40Z</t>
  </si>
  <si>
    <t>pale red sandy siltstone</t>
  </si>
  <si>
    <t>2020-03-06T18:00:16Z</t>
  </si>
  <si>
    <t>several Qtz veins in red pale sandstone, S0=S1, pictures!</t>
  </si>
  <si>
    <t>2020-03-06T18:07:38Z</t>
  </si>
  <si>
    <t>loose vein sample JL_BH_603</t>
  </si>
  <si>
    <t>JL_BH_603</t>
  </si>
  <si>
    <t>2020-03-06T18:13:43Z</t>
  </si>
  <si>
    <t>2020-03-06T18:18:08Z</t>
  </si>
  <si>
    <t>axis of small anticline!</t>
  </si>
  <si>
    <t>2020-03-06T18:22:00Z</t>
  </si>
  <si>
    <t>Qtz veins stockwork; large vein folded (&lt;20cm), pictures</t>
  </si>
  <si>
    <t>2020-03-06T18:33:49Z</t>
  </si>
  <si>
    <t>folded Qtz vein &lt;4cm</t>
  </si>
  <si>
    <t>2020-03-06T20:09:51Z</t>
  </si>
  <si>
    <t>parking place</t>
  </si>
  <si>
    <t>2020-03-06T20:09:59Z</t>
  </si>
  <si>
    <t>2020-03-06T20:10:02Z</t>
  </si>
  <si>
    <r>
      <t xml:space="preserve">Field Data </t>
    </r>
    <r>
      <rPr>
        <b/>
        <sz val="12"/>
        <color theme="1"/>
        <rFont val="Arial"/>
        <family val="2"/>
      </rPr>
      <t>Healy Pass, Beara Peninsula, West Cork</t>
    </r>
    <r>
      <rPr>
        <sz val="12"/>
        <color theme="1"/>
        <rFont val="Arial"/>
        <family val="2"/>
      </rPr>
      <t xml:space="preserve"> (1 field day):</t>
    </r>
  </si>
  <si>
    <t>S0 dip direction (gon) (n=1)</t>
  </si>
  <si>
    <t>S0 dip angle (gon) (n=1)</t>
  </si>
  <si>
    <t>S0 dip direction (°deg) (n=1)</t>
  </si>
  <si>
    <t>S0 dip angle (°deg) (n=1)</t>
  </si>
  <si>
    <t>Healy Pass</t>
  </si>
  <si>
    <t>2017-11-23T13:52:35Z</t>
  </si>
  <si>
    <t>Healy Pass: qtz vein ca. E-W</t>
  </si>
  <si>
    <t>2017-11-23T14:47:52Z</t>
  </si>
  <si>
    <t>at qtz vein, alpine type crystals next to massive white qtz, Sample</t>
  </si>
  <si>
    <t>JL_HP_390</t>
  </si>
  <si>
    <t>2017-11-23T14:52:56Z</t>
  </si>
  <si>
    <t>2017-11-23T15:02:20Z</t>
  </si>
  <si>
    <t>qtz samples with hematite, Fe-staining, cellular qtz? JL_HP_392; V: 003/90; 185/90</t>
  </si>
  <si>
    <t>JL_HP_392</t>
  </si>
  <si>
    <t>2017-11-23T15:11:39Z</t>
  </si>
  <si>
    <t>qtz-hem sample JL_HP_393</t>
  </si>
  <si>
    <t>JL_HP_393</t>
  </si>
  <si>
    <t>2017-11-23T15:14:47Z</t>
  </si>
  <si>
    <t>qtz vein, up to 10 cm wide, several veins, milky</t>
  </si>
  <si>
    <t>2017-11-23T15:47:23Z</t>
  </si>
  <si>
    <t>vein up to 40 cm, several veins, milky white, in siltstone</t>
  </si>
  <si>
    <t>2017-11-23T15:54:34Z</t>
  </si>
  <si>
    <t>(Rucksack, pict.), Alpine type to milky white veins, max. 40 cm wide, sample</t>
  </si>
  <si>
    <t>JL_HP_396</t>
  </si>
  <si>
    <t>2017-11-23T16:39:21Z</t>
  </si>
  <si>
    <t>qtz vein, alpine type</t>
  </si>
  <si>
    <t>Vein dip direction (gon) (n=10)</t>
  </si>
  <si>
    <t>Vein dip angle (gon) (n=10)</t>
  </si>
  <si>
    <t>Vein dip direction (°deg) (n=10)</t>
  </si>
  <si>
    <t>Vein dip angle (°deg) (n=10)</t>
  </si>
  <si>
    <t>S1 dip direction (gon) (n=34)</t>
  </si>
  <si>
    <t>S1 dip angle (gon) (n=34)</t>
  </si>
  <si>
    <t>S1 dip direction (°deg) (n=34)</t>
  </si>
  <si>
    <t>S1 dip angle (°deg) (n=34)</t>
  </si>
  <si>
    <t>S0 dip direction (gon) (n=11)</t>
  </si>
  <si>
    <t>S0 dip angle (gon) (n=11)</t>
  </si>
  <si>
    <t>S0 dip direction (°deg) (n=11)</t>
  </si>
  <si>
    <t>S0 dip angle (°deg) (n=11)</t>
  </si>
  <si>
    <t>V1 cleavage direction (gon) (n=1)</t>
  </si>
  <si>
    <t>V1 cleavage dip angle (gon) (n=1)</t>
  </si>
  <si>
    <t>V1 cleavage direction (°deg) (n=1)</t>
  </si>
  <si>
    <t>V1 cleavage dip angle (°deg) (n=1)</t>
  </si>
  <si>
    <t>Gortavallig</t>
  </si>
  <si>
    <t>2016-06-05T18:23:19Z</t>
  </si>
  <si>
    <t>Gortavallig, Deep shaft, connection to coast/sea! "Blowhole"</t>
  </si>
  <si>
    <t>2016-06-05T19:20:07Z</t>
  </si>
  <si>
    <t>2016-06-05T20:20:22Z</t>
  </si>
  <si>
    <t>2016-11-21T14:06:22Z</t>
  </si>
  <si>
    <t>Gortavallig: siltstone fine bedded</t>
  </si>
  <si>
    <t>2016-11-21T15:10:44Z</t>
  </si>
  <si>
    <t xml:space="preserve">Mine; inside mine mineralized fault zone F: 172/75, linear: 60-&gt;224, overthrust? To NW?, Siltstone; Mine goes deeper, but steep hole (shaft) after 10 m -&gt; rope needed. Outside mine qtz vein in fine bedded grey siltstone, mica rich, sometimes fine mica to slaty sericite. Qtz vein, several generations, up to 7 cm thick, some bigger qtz crystals (1-2 cm). Inside mine siltstone intensive sheared, folded (pict. mobile phone). </t>
  </si>
  <si>
    <t>2016-11-21T16:09:25Z</t>
  </si>
  <si>
    <t>mineralized vein qtz + blue mineral langite? Cornellite?</t>
  </si>
  <si>
    <t>2016-11-21T16:17:24Z</t>
  </si>
  <si>
    <t>adit</t>
  </si>
  <si>
    <t>2016-11-22T11:32:25Z</t>
  </si>
  <si>
    <t>sandstone, greyish beige, 6 cm thick qtz vein with up to 2 cm crystals, little amount of Fe</t>
  </si>
  <si>
    <t>2016-11-22T11:43:04Z</t>
  </si>
  <si>
    <t>slaty siltstone, dark grey, brown</t>
  </si>
  <si>
    <t>2016-11-22T11:49:08Z</t>
  </si>
  <si>
    <t>2016-11-22T11:56:36Z</t>
  </si>
  <si>
    <t>grey slate with lots of sericite</t>
  </si>
  <si>
    <t>2016-11-22T12:03:42Z</t>
  </si>
  <si>
    <t>silty slate, grey brown</t>
  </si>
  <si>
    <t>2016-11-22T12:10:07Z</t>
  </si>
  <si>
    <t>mica rich slate, grey-brown, 1-2 cm qtz veins (with little Fe) follow the foliation</t>
  </si>
  <si>
    <t>2016-11-22T12:19:34Z</t>
  </si>
  <si>
    <t>grey sandstone with mica; fibrious and "massive" white qtz veins follow in various directions, up to 5 cm veins, few clear crystals, few Fe-oxide, en-echelon veins, V one example: 088/65</t>
  </si>
  <si>
    <t>2016-11-22T12:35:29Z</t>
  </si>
  <si>
    <t>cross-bedded sandstone, grey</t>
  </si>
  <si>
    <t>2016-11-22T12:49:04Z</t>
  </si>
  <si>
    <t>cross-bedded sandstone grey-beige, random qtz veins</t>
  </si>
  <si>
    <t>2016-11-22T12:58:08Z</t>
  </si>
  <si>
    <t>sandstone with random qtz veins, max. 4 cm, sandstone grey, beige, brown S1=S0?</t>
  </si>
  <si>
    <t>2016-11-22T13:03:12Z</t>
  </si>
  <si>
    <t>grey sandstone with random veins, sometimes folded</t>
  </si>
  <si>
    <t>2016-11-22T13:18:12Z</t>
  </si>
  <si>
    <t>sandstone grey to black, FeO!, S0=S1, random qtz veins with lots of FeO</t>
  </si>
  <si>
    <t>2016-11-22T13:27:36Z</t>
  </si>
  <si>
    <t>silty sandstone (beige) S1=S0, + folded qtz veins</t>
  </si>
  <si>
    <t>2016-11-22T13:39:59Z</t>
  </si>
  <si>
    <t>grey-beige sandstone with 80 cm wide qtz vein, iron rich!, Sample 296, Stepfold, Pict. 9224-9226;; syncline view to West pict. 9227-9245</t>
  </si>
  <si>
    <t>JL_GV_296</t>
  </si>
  <si>
    <t>2016-11-22T14:03:26Z</t>
  </si>
  <si>
    <t>2016-11-22T14:07:43Z</t>
  </si>
  <si>
    <t>sandy slate, grey</t>
  </si>
  <si>
    <t>2016-11-22T14:13:17Z</t>
  </si>
  <si>
    <t>shaft!</t>
  </si>
  <si>
    <t>2016-11-22T14:15:55Z</t>
  </si>
  <si>
    <t>2016-11-22T14:23:01Z</t>
  </si>
  <si>
    <t>2016-11-22T14:27:17Z</t>
  </si>
  <si>
    <t>mineralized qtz vein and also in sandstone (mineralisation)! Sample 302, blue mineral! Step-folds</t>
  </si>
  <si>
    <t>JL_GV_302</t>
  </si>
  <si>
    <t>2016-11-22T14:33:18Z</t>
  </si>
  <si>
    <t>see 302</t>
  </si>
  <si>
    <t>2016-11-22T14:52:37Z</t>
  </si>
  <si>
    <t>slate grey-beige</t>
  </si>
  <si>
    <t>2016-11-22T14:57:38Z</t>
  </si>
  <si>
    <t>massive white qtz vein, sample; ca. 1.5 m wide</t>
  </si>
  <si>
    <t>JL_GV_305</t>
  </si>
  <si>
    <t>2016-11-22T15:09:28Z</t>
  </si>
  <si>
    <t>shaft</t>
  </si>
  <si>
    <t>2016-11-22T15:13:53Z</t>
  </si>
  <si>
    <t>slaty sandstone, fine bedded, grey</t>
  </si>
  <si>
    <t>2016-11-22T15:18:32Z</t>
  </si>
  <si>
    <t>2016-11-22T15:22:19Z</t>
  </si>
  <si>
    <t>cross-bedded sandstone, beige with random qtz veins. S1=S0?</t>
  </si>
  <si>
    <t>2016-11-22T15:36:23Z</t>
  </si>
  <si>
    <t>2016-11-22T15:44:42Z</t>
  </si>
  <si>
    <t>cross-bedded sandstone, beige-grey with random qtz veins, next to 312</t>
  </si>
  <si>
    <t>2016-11-22T15:48:51Z</t>
  </si>
  <si>
    <t>massive qtz vein, up to 1.5 m or more (2 m), milky white, few clear crystals, very less FeO, vein(s) follow trench (fault)</t>
  </si>
  <si>
    <t>2016-11-22T15:55:55Z</t>
  </si>
  <si>
    <t>grey sandstone with lots of mica</t>
  </si>
  <si>
    <t>2016-11-22T16:11:58Z</t>
  </si>
  <si>
    <t>greyish green fine sandstone (TH) -&gt; greenbeds??! Sample 314</t>
  </si>
  <si>
    <t>JL_GV_314</t>
  </si>
  <si>
    <t>2016-11-22T16:29:35Z</t>
  </si>
  <si>
    <t>white-beige sandstone, S0=S1?</t>
  </si>
  <si>
    <t>2016-11-22T16:39:25Z</t>
  </si>
  <si>
    <t>greenbeds, green siltstone, thin layered</t>
  </si>
  <si>
    <t>2016-11-22T16:53:01Z</t>
  </si>
  <si>
    <t>come back here! Qtz veins with much FeO</t>
  </si>
  <si>
    <t>2017-01-22T14:18:16Z</t>
  </si>
  <si>
    <t>Beige-grey sandstone, Toe Head Fm.</t>
  </si>
  <si>
    <t>2017-01-22T14:36:38Z</t>
  </si>
  <si>
    <t>Pict.: 9326-9329 to the West. Next to fault, step folds with reverse fault</t>
  </si>
  <si>
    <t>2017-01-22T14:46:45Z</t>
  </si>
  <si>
    <t>Toe Head Fm.</t>
  </si>
  <si>
    <t>2017-01-22T14:59:02Z</t>
  </si>
  <si>
    <t>same?</t>
  </si>
  <si>
    <t>2017-01-22T15:12:59Z</t>
  </si>
  <si>
    <t>greenish Toe Head Fm.</t>
  </si>
  <si>
    <t>2019-01-17T16:46:05Z</t>
  </si>
  <si>
    <t>Gortavallig: Qtz-vein sample (Re-Os?), large qtz veins up to 70 cm wide, various orientations, but mainly 248/97. Cleaved! Slickensides B0: 206/45, dirction to North (hanging wall), 38-&gt;197</t>
  </si>
  <si>
    <t>JL_GV_510</t>
  </si>
  <si>
    <t>2019-01-17T17:24:24Z</t>
  </si>
  <si>
    <t>Sample Syn-Variscan? Qtz vein</t>
  </si>
  <si>
    <t>JL_GV_511</t>
  </si>
  <si>
    <t>2019-01-24T13:23:04Z</t>
  </si>
  <si>
    <t>mineralized sample</t>
  </si>
  <si>
    <t>JL_GV_512</t>
  </si>
  <si>
    <t>2019-01-24T13:33:43Z</t>
  </si>
  <si>
    <t>Vein sample in sandstone</t>
  </si>
  <si>
    <t>JL_GV_513</t>
  </si>
  <si>
    <t>2019-01-24T14:54:26Z</t>
  </si>
  <si>
    <t>see 515</t>
  </si>
  <si>
    <t>2019-01-24T14:54:42Z</t>
  </si>
  <si>
    <t>Sample material (lots): chalcopyrite?? (rather pyrite) and grey copper ore (rather galena) in qtz vein next to shaft.</t>
  </si>
  <si>
    <t>JL_GV_515</t>
  </si>
  <si>
    <t>2019-01-24T15:14:55Z</t>
  </si>
  <si>
    <t>Qtz vein with malachite and arsenopyrite! See pictures. Samples</t>
  </si>
  <si>
    <t>JL_GV_516</t>
  </si>
  <si>
    <t>2019-01-24T16:02:12Z</t>
  </si>
  <si>
    <t>Near cool large Syncline. Sample for fluid inclusions. Syn-Variscan qtz vein (definitely) in cross-bedded sandstone (Toe Head Fm.). S0 = S1</t>
  </si>
  <si>
    <t>JL_GV_517</t>
  </si>
  <si>
    <r>
      <t xml:space="preserve">Field Data </t>
    </r>
    <r>
      <rPr>
        <b/>
        <sz val="12"/>
        <color theme="1"/>
        <rFont val="Arial"/>
        <family val="2"/>
      </rPr>
      <t>Gortavallig, Sheep's Head, West Cork</t>
    </r>
    <r>
      <rPr>
        <sz val="12"/>
        <color theme="1"/>
        <rFont val="Arial"/>
        <family val="2"/>
      </rPr>
      <t xml:space="preserve"> (7 field days):</t>
    </r>
  </si>
  <si>
    <r>
      <t xml:space="preserve">Field Data </t>
    </r>
    <r>
      <rPr>
        <b/>
        <sz val="12"/>
        <color theme="1"/>
        <rFont val="Arial"/>
        <family val="2"/>
      </rPr>
      <t>Durrus, West Cork</t>
    </r>
    <r>
      <rPr>
        <sz val="12"/>
        <color theme="1"/>
        <rFont val="Arial"/>
        <family val="2"/>
      </rPr>
      <t xml:space="preserve"> (4 field days):</t>
    </r>
  </si>
  <si>
    <t>Vein dip direction (gon) (n=2)</t>
  </si>
  <si>
    <t>Vein dip angle (gon) (n=2)</t>
  </si>
  <si>
    <t>Vein dip direction (°deg) (n=2)</t>
  </si>
  <si>
    <t>Vein dip angle (°deg) (n=2)</t>
  </si>
  <si>
    <t>Durrus</t>
  </si>
  <si>
    <t>2017-06-18T16:51:25Z</t>
  </si>
  <si>
    <t>Durrus, forestry area, qtz veins with large, clear euhedral crystals and remobilised brownish muscovite</t>
  </si>
  <si>
    <t>DU_JL_369</t>
  </si>
  <si>
    <t>2017-06-18T18:24:14Z</t>
  </si>
  <si>
    <t>2017-06-18T18:24:22Z</t>
  </si>
  <si>
    <t>2017-06-18T18:54:49Z</t>
  </si>
  <si>
    <t>2017-06-18T19:02:25Z</t>
  </si>
  <si>
    <t>2017-06-18T19:17:02Z</t>
  </si>
  <si>
    <t>2017-07-29T18:29:32Z</t>
  </si>
  <si>
    <t>DU_JL_375</t>
  </si>
  <si>
    <t>2017-10-07T11:45:57Z</t>
  </si>
  <si>
    <t>Durrus, slaty mudstone, brownish, grey, silty, Toe Head Fm.?, cross bedded, with alpine type qtz veins, ca. 8 cm</t>
  </si>
  <si>
    <t>2017-10-07T13:15:03Z</t>
  </si>
  <si>
    <t>Alpine type qtz vein</t>
  </si>
  <si>
    <t>DU_JL_380</t>
  </si>
  <si>
    <t>2017-10-07T15:00:10Z</t>
  </si>
  <si>
    <t>my vest (middle), for drone mapping reference point</t>
  </si>
  <si>
    <t>2017-10-07T15:03:15Z</t>
  </si>
  <si>
    <t>reference point for drone mapping, white bag (East)</t>
  </si>
  <si>
    <t>2017-10-07T15:07:15Z</t>
  </si>
  <si>
    <t>reference point for drone mapping, vest (West)</t>
  </si>
  <si>
    <t>2017-10-07T16:51:45Z</t>
  </si>
  <si>
    <t>photos, cross cutting fibrious veins in beige-brown silty sandstone, sketch in fieldbook (looking North); later blocky qtz crystals. Earlier - fibrious, younger (late) veins - bigger crystals</t>
  </si>
  <si>
    <t>2017-10-07T17:12:18Z</t>
  </si>
  <si>
    <t>sericite rich mudstone/slate, beige-grey</t>
  </si>
  <si>
    <t>2017-10-07T17:23:14Z</t>
  </si>
  <si>
    <t>mica sample from vein with biggest qtz crystal for dating</t>
  </si>
  <si>
    <t>2017-10-07T17:31:41Z</t>
  </si>
  <si>
    <t>see 388</t>
  </si>
  <si>
    <t>2017-10-07T17:31:46Z</t>
  </si>
  <si>
    <t>blocky crystals with white mica in greyish sandstone, Ar-Ar-Sample!</t>
  </si>
  <si>
    <t>DU_JL_388</t>
  </si>
  <si>
    <t>2018-05-07T19:01:30Z</t>
  </si>
  <si>
    <t>near Durrus: finding of 'Alpine Type' euhedral Quartz crystals, double terminated crystals, clear 4-6 cm. Crystals are in qtz veins and in road gravel along the side trench. Quartz is associated with yellow-brown mica (rounded aggregates) and weathered arsenopyrite within the host-rock (sandstone). The quartz can occur as fibrious crystals or as large clear euhedral crystals. Look for fresh road cuts into qtz veins.</t>
  </si>
  <si>
    <t>DU_JL_462</t>
  </si>
  <si>
    <t>2018-05-07T19:01:33Z</t>
  </si>
  <si>
    <t>see 462</t>
  </si>
  <si>
    <t>2018-05-07T19:01:37Z</t>
  </si>
  <si>
    <t>2018-05-07T19:46:49Z</t>
  </si>
  <si>
    <r>
      <t xml:space="preserve">Field Data </t>
    </r>
    <r>
      <rPr>
        <b/>
        <sz val="12"/>
        <color theme="1"/>
        <rFont val="Arial"/>
        <family val="2"/>
      </rPr>
      <t>Mt. Corin, West Cork</t>
    </r>
    <r>
      <rPr>
        <sz val="12"/>
        <color theme="1"/>
        <rFont val="Arial"/>
        <family val="2"/>
      </rPr>
      <t xml:space="preserve"> (2 field days):</t>
    </r>
  </si>
  <si>
    <t>S1 dip direction (gon) (n=3)</t>
  </si>
  <si>
    <t>S1 dip angle (gon) (n=3)</t>
  </si>
  <si>
    <t>S1 dip direction (°deg) (n=3)</t>
  </si>
  <si>
    <t>S1 dip angle (°deg) (n=3)</t>
  </si>
  <si>
    <t>Mt. Corin</t>
  </si>
  <si>
    <t>2016-06-24T13:16:04Z</t>
  </si>
  <si>
    <t>Derrycarhoon, spoil heap, green beds with malachite, less qtz veins; between Toe Head and Castlehaven Fm. Sample</t>
  </si>
  <si>
    <t>JL_MC_252</t>
  </si>
  <si>
    <t>2016-06-24T16:17:47Z</t>
  </si>
  <si>
    <t>Dereenalomane, 2nd trench, Azurite!</t>
  </si>
  <si>
    <t>JL_MC_253</t>
  </si>
  <si>
    <t>2016-06-24T16:47:17Z</t>
  </si>
  <si>
    <t>Trench, mineralized stuff! Qtz veins, very good samples!</t>
  </si>
  <si>
    <t>JL_MC_254</t>
  </si>
  <si>
    <t>2016-06-24T18:45:37Z</t>
  </si>
  <si>
    <t>parking</t>
  </si>
  <si>
    <t>2018-03-19T17:52:14Z</t>
  </si>
  <si>
    <t>Ballydehob, qtz vein in beige sandstone, ca. E-W</t>
  </si>
  <si>
    <t>JL_MH_434</t>
  </si>
  <si>
    <t>2018-03-19T18:24:21Z</t>
  </si>
  <si>
    <t>qtz vein 8cm in beige sandstone, cross-bedded, qtz deformed?, vuggy clear crystals</t>
  </si>
  <si>
    <t>2018-03-19T18:44:58Z</t>
  </si>
  <si>
    <t>qtz vein 15cm in cross-bedded sandstone (gey-beige-red), deformed veinlet+cleavage, Fe-staining, holes in Qtz+sediment!</t>
  </si>
  <si>
    <t>JL_MH_436</t>
  </si>
  <si>
    <t>2018-03-19T19:02:02Z</t>
  </si>
  <si>
    <t>cross-bedded sandstone, reddish-beige, red stained qtz veins, +veinlet(064/70)</t>
  </si>
  <si>
    <t>JL_MH_437</t>
  </si>
  <si>
    <t>2018-03-19T19:16:21Z</t>
  </si>
  <si>
    <t>several qtz veins ca. 4-6cm</t>
  </si>
  <si>
    <t>JL_AH_438</t>
  </si>
  <si>
    <r>
      <t xml:space="preserve">Field Data </t>
    </r>
    <r>
      <rPr>
        <b/>
        <sz val="12"/>
        <color theme="1"/>
        <rFont val="Arial"/>
        <family val="2"/>
      </rPr>
      <t>Dunmanus, Mizen Peninsula, West Cork</t>
    </r>
    <r>
      <rPr>
        <sz val="12"/>
        <color theme="1"/>
        <rFont val="Arial"/>
        <family val="2"/>
      </rPr>
      <t xml:space="preserve"> (1 field day):</t>
    </r>
  </si>
  <si>
    <t>Vein dip direction (gon) (n=3)</t>
  </si>
  <si>
    <t>Vein dip angle (gon) (n=3)</t>
  </si>
  <si>
    <t>Vein dip direction (°deg) (n=3)</t>
  </si>
  <si>
    <t>Vein dip angle (°deg) (n=3)</t>
  </si>
  <si>
    <t>Dunmanus</t>
  </si>
  <si>
    <t>2017-10-01T15:35:19Z</t>
  </si>
  <si>
    <t>Dunmanus: Massive qtz vein with specularite (Hem), Sample JL_DM_376, vein is in fine grained grey sandstone/siltstone folded + mix of coarder and finer sand</t>
  </si>
  <si>
    <t>JL_DM_376</t>
  </si>
  <si>
    <t>2017-10-01T15:53:21Z</t>
  </si>
  <si>
    <t>qtz vein up to 40 cm + crosscutting smaller (4 cm) veins + specularite</t>
  </si>
  <si>
    <t>2017-10-01T16:24:08Z</t>
  </si>
  <si>
    <t>Sample JL_DM_378, qtz vein 1 m wide + Fe-staining (Cu?!!) + specularite, greasy lustre</t>
  </si>
  <si>
    <t>JL_DM_378</t>
  </si>
  <si>
    <r>
      <t xml:space="preserve">Field Data </t>
    </r>
    <r>
      <rPr>
        <b/>
        <sz val="12"/>
        <color theme="1"/>
        <rFont val="Arial"/>
        <family val="2"/>
      </rPr>
      <t>Ballycummisk, Mizen Peninsula, West Cork</t>
    </r>
    <r>
      <rPr>
        <sz val="12"/>
        <color theme="1"/>
        <rFont val="Arial"/>
        <family val="2"/>
      </rPr>
      <t xml:space="preserve"> (2 field days):</t>
    </r>
  </si>
  <si>
    <t>Ballycummisk</t>
  </si>
  <si>
    <t>2019-02-11T16:13:08Z</t>
  </si>
  <si>
    <t>Ballycummisk : Spoil samples! Molybdenite! Hematite, chalcopyrite, bornite, baryte, qtz, etc.</t>
  </si>
  <si>
    <t>JL_BC_525</t>
  </si>
  <si>
    <r>
      <t xml:space="preserve">Field Data </t>
    </r>
    <r>
      <rPr>
        <b/>
        <sz val="12"/>
        <color theme="1"/>
        <rFont val="Arial"/>
        <family val="2"/>
      </rPr>
      <t>Dhurode Mine, Mizen Peninsula, West Cork</t>
    </r>
    <r>
      <rPr>
        <sz val="12"/>
        <color theme="1"/>
        <rFont val="Arial"/>
        <family val="2"/>
      </rPr>
      <t xml:space="preserve"> (5 field days):</t>
    </r>
  </si>
  <si>
    <t>S1 dip direction (gon) (n=13)</t>
  </si>
  <si>
    <t>S1 dip angle (gon) (n=13)</t>
  </si>
  <si>
    <t>S1 dip direction (°deg) (n=13)</t>
  </si>
  <si>
    <t>S1 dip angle (°deg) (n=13)</t>
  </si>
  <si>
    <t>S0 dip direction (gon) (n=9)</t>
  </si>
  <si>
    <t>S0 dip angle (gon) (n=9)</t>
  </si>
  <si>
    <t>S0 dip direction (°deg) (n=9)</t>
  </si>
  <si>
    <t>S0 dip angle (°deg) (n=9)</t>
  </si>
  <si>
    <t>Dhurode Mine</t>
  </si>
  <si>
    <t>2016-09-10T18:18:03Z</t>
  </si>
  <si>
    <t>Dhurode</t>
  </si>
  <si>
    <t>2018-03-31T19:01:51Z</t>
  </si>
  <si>
    <t>Dhurode Mine, massive (30cm) qtz veins+veinlets in greyish siltstone, Fe-staining, veinlets are deformed, vuggy qtz, oriented sample</t>
  </si>
  <si>
    <t>JL_MH_439 oriented sample, now called JL_DH_439</t>
  </si>
  <si>
    <t>2018-03-31T19:02:50Z</t>
  </si>
  <si>
    <t>see 439</t>
  </si>
  <si>
    <t>2019-01-25T15:24:08Z</t>
  </si>
  <si>
    <t>Dhurode, Chalcopyrite samples from spoil (qtz, Ccp, arsenopyrite)</t>
  </si>
  <si>
    <t>JL_DH_522</t>
  </si>
  <si>
    <t>2019-02-11T16:12:58Z</t>
  </si>
  <si>
    <t>see 525</t>
  </si>
  <si>
    <t>2019-02-11T16:13:04Z</t>
  </si>
  <si>
    <t>2019-09-13T14:43:36Z</t>
  </si>
  <si>
    <t>quarry, silty mudstone, grey-beige, many fibrous qtz veins in there, up to 10 cm, bigger (2 cm) crystals, Fe-staining, siderite!</t>
  </si>
  <si>
    <t>2019-09-13T15:00:35Z</t>
  </si>
  <si>
    <t>cross-bedded sandy-siltstone, grey-beige, qtz veins &lt; 2 cm</t>
  </si>
  <si>
    <t>2019-09-13T15:07:59Z</t>
  </si>
  <si>
    <t>silty mudstone, red-grey, cross-bedded</t>
  </si>
  <si>
    <t>2019-09-13T15:18:43Z</t>
  </si>
  <si>
    <t>silty mudstone</t>
  </si>
  <si>
    <t>2019-09-13T15:32:17Z</t>
  </si>
  <si>
    <t>cross-bedded sandstone</t>
  </si>
  <si>
    <t>2019-09-13T15:42:22Z</t>
  </si>
  <si>
    <t>sandstone, brown-grey</t>
  </si>
  <si>
    <t>2019-09-13T15:54:25Z</t>
  </si>
  <si>
    <t>2019-09-13T16:05:28Z</t>
  </si>
  <si>
    <t>large (up to 40 cm wide) qtz vein, Fe-stained in cross-bedded sandstone, folded/cleaved, see pict.</t>
  </si>
  <si>
    <t>2019-09-13T16:24:47Z</t>
  </si>
  <si>
    <t>sandstone with minor (4cm) qtz veins</t>
  </si>
  <si>
    <t>2019-09-13T16:35:39Z</t>
  </si>
  <si>
    <t>capped (sealed) shaft, cross-bedded sandstone</t>
  </si>
  <si>
    <t>2019-09-13T16:41:17Z</t>
  </si>
  <si>
    <t>2019-09-13T16:44:04Z</t>
  </si>
  <si>
    <t>2019-09-13T16:46:42Z</t>
  </si>
  <si>
    <t>2019-09-13T16:49:32Z</t>
  </si>
  <si>
    <t>sandy siltstone with cleaved qtz veins (3 cm)</t>
  </si>
  <si>
    <t>2019-09-13T16:55:38Z</t>
  </si>
  <si>
    <t>cross-bedded, silty sandstone</t>
  </si>
  <si>
    <t>2019-09-13T16:59:21Z</t>
  </si>
  <si>
    <t>silty sandstone, cross-bedded</t>
  </si>
  <si>
    <t>Golleen</t>
  </si>
  <si>
    <t>2018-05-05T19:54:31Z</t>
  </si>
  <si>
    <t>Mizen Head, road extensional fault</t>
  </si>
  <si>
    <t>2018-05-05T19:54:41Z</t>
  </si>
  <si>
    <t>starting point for drone</t>
  </si>
  <si>
    <t>2018-05-05T20:07:58Z</t>
  </si>
  <si>
    <t>qtz-chlorite sample from wall = vein?, test sample</t>
  </si>
  <si>
    <t>JL_GO_461</t>
  </si>
  <si>
    <r>
      <t xml:space="preserve">Field Data </t>
    </r>
    <r>
      <rPr>
        <b/>
        <sz val="12"/>
        <color theme="1"/>
        <rFont val="Arial"/>
        <family val="2"/>
      </rPr>
      <t>Crookhaven, Mizen Peninsula, West Cork</t>
    </r>
    <r>
      <rPr>
        <sz val="12"/>
        <color theme="1"/>
        <rFont val="Arial"/>
        <family val="2"/>
      </rPr>
      <t xml:space="preserve"> (3 field days):</t>
    </r>
  </si>
  <si>
    <t>Vein dip direction (gon) (n=15)</t>
  </si>
  <si>
    <t>Vein dip angle (gon) (n=15)</t>
  </si>
  <si>
    <t>Vein dip direction (°deg) (n=15)</t>
  </si>
  <si>
    <t>Vein dip angle (°deg) (n=15)</t>
  </si>
  <si>
    <t>S1 dip direction (gon) (n=14)</t>
  </si>
  <si>
    <t>S1 dip angle (gon) (n=14)</t>
  </si>
  <si>
    <t>S1 dip direction (°deg) (n=14)</t>
  </si>
  <si>
    <t>S1 dip angle (°deg) (n=14)</t>
  </si>
  <si>
    <t>Crookhaven</t>
  </si>
  <si>
    <t>2018-10-03T14:14:29Z</t>
  </si>
  <si>
    <t>Crookhaven Mines, greenish-grey mica-rich sandstone, sediment hosted copper?!</t>
  </si>
  <si>
    <t>JL_CH_486 (sandstone with Cu??)</t>
  </si>
  <si>
    <t>2018-10-03T14:41:08Z</t>
  </si>
  <si>
    <t>pale white siltstone with fishbone structures (pict.), several mineralized qtz veins up to 30cm, malachite staining in siltstone, maybe small syncline?, Qtz veins seem to be folded, eutectical crystals with up to 3cm length!+fibrous qtz, veinlets which are perpendicular to cleavage are definitely cleaved! S1 (Very North): 369/83, A S1 (North): 385/58, A V: 386/55 (sample marking! Cu!!), B V: 275/36 (horizontal), B V1: 360/99, B S1: 150/92 (greenish grey sandstone), Samples 487 A, folded qtz-lode 30cm wide V: 370/53 (mineralized)</t>
  </si>
  <si>
    <t>JL_CH_487 A (folded qtz-lode 30cm, mineralized!)</t>
  </si>
  <si>
    <t>2018-10-03T15:23:49Z</t>
  </si>
  <si>
    <t>(very North) to 487 (0.5 m), euhedral crystals</t>
  </si>
  <si>
    <t>JL_CH_488</t>
  </si>
  <si>
    <t>2018-10-03T15:42:53Z</t>
  </si>
  <si>
    <t>mineralized Qtz vein, folded! Lots of chlorite, greyish mineral next to chlorite</t>
  </si>
  <si>
    <t>JL_CH_489</t>
  </si>
  <si>
    <t>2018-10-03T15:58:15Z</t>
  </si>
  <si>
    <t>Spoil samples Crookhaven</t>
  </si>
  <si>
    <t>2018-10-03T16:57:48Z</t>
  </si>
  <si>
    <t>Lode with many separate Qtz veins, lode 6-7 m wide, qtz veins up to 50 cm, Fe-staining, lots of chlorite, veins are almost parallel to yellowish, brownish, GREY phyllite/mudstone. Little veins which are perpendicular to S1 are folded and cleaved! See pictures!</t>
  </si>
  <si>
    <t>JL_CH_491</t>
  </si>
  <si>
    <t>2018-10-03T17:20:22Z</t>
  </si>
  <si>
    <t>Qtz vein is "feathering out" which gives a higher angle to S1…..cleaved veins. Large Vein: 372/76, smaller vein 133/82, cleavage in smaller vein 376/72. See pictures.</t>
  </si>
  <si>
    <t>2018-10-03T17:31:28Z</t>
  </si>
  <si>
    <t>Faulted vein. See pictures!</t>
  </si>
  <si>
    <t>2018-10-03T17:44:05Z</t>
  </si>
  <si>
    <t>Horizontal qtz veins folded and cleaved, Northern Limb. Pict.</t>
  </si>
  <si>
    <t>2019-01-25T10:40:10Z</t>
  </si>
  <si>
    <t>Crookhaven: mineralized Vein (Purple Lode), Qtz, Chlorite, Sericite, Chalcopyrite. Samples for Re-Os dating. - Folded mineralized vein!! Many Pictures! Black, elongated crystals on very fine, pale grey siltstone (Sample). V = S1</t>
  </si>
  <si>
    <t>JL_CH_518</t>
  </si>
  <si>
    <t>2019-01-25T11:45:47Z</t>
  </si>
  <si>
    <t>Massive qtz veins with lots of chlorite nests in greenish siltstone, up to 0.5 m. + Vuggy crystals (3 cm)</t>
  </si>
  <si>
    <t>2019-01-25T12:05:29Z</t>
  </si>
  <si>
    <t>Several qtz veins up to 20 cm in slaty grey-reddish siltstone. Cleaved off-feathered vein (pict. 12.08 pm)</t>
  </si>
  <si>
    <t>2019-01-25T13:36:22Z</t>
  </si>
  <si>
    <t>Down the beach! Syn-Variscan qtz vein in greenish-grey sandstone next to fault (Hanging Wall), F: 147/88. Footwall: fine grained slaty yellow-green grey siltstone. V ca. 112/46 + Fault orientation? S0 (Hanging wall): 155/63.</t>
  </si>
  <si>
    <t>JL_CH_521</t>
  </si>
  <si>
    <t>2019-03-25T17:08:19Z</t>
  </si>
  <si>
    <t>qtz vein (5 - 15 cm) with chlorite in sandy siltstone (green-grey) ext to fault? Altered zone nearby</t>
  </si>
  <si>
    <t>2019-03-25T17:18:18Z</t>
  </si>
  <si>
    <t>qtz vein (&lt; 30cm) in siltstone (beige-grey), nearby slighty folded (saddle reef)</t>
  </si>
  <si>
    <t>2019-03-25T17:25:04Z</t>
  </si>
  <si>
    <t>qutz veins, multiple (dip is variable), Fe-oxides, sandstone</t>
  </si>
  <si>
    <t>2019-03-25T17:29:15Z</t>
  </si>
  <si>
    <t>qtz vein, max. 15 cm wide, Fe-oxides, grey mudstone</t>
  </si>
  <si>
    <t>2019-03-25T17:42:32Z</t>
  </si>
  <si>
    <t>several qtz veins, up to 15 cm wide in grey, muddy siltstone</t>
  </si>
  <si>
    <t>2019-03-25T17:51:19Z</t>
  </si>
  <si>
    <t>vein zone 4 -5 m wide in greenish-grey siltstone</t>
  </si>
  <si>
    <t>Mizen Peninsula</t>
  </si>
  <si>
    <t>2016-07-26T09:18:20Z</t>
  </si>
  <si>
    <t>Toe Head Fm. Gently dip crossing fine grains, very fine sand, greyish-green; Castlehaven Fm. Purple fine sandstone</t>
  </si>
  <si>
    <t>2016-07-26T12:32:46Z</t>
  </si>
  <si>
    <t>Castlehaven Fm.</t>
  </si>
  <si>
    <t>2016-07-27T09:54:03Z</t>
  </si>
  <si>
    <t>Castlehaven Fm. Malachite + Azurite</t>
  </si>
  <si>
    <t>2016-07-27T10:02:31Z</t>
  </si>
  <si>
    <t>sample with bornite, green bed</t>
  </si>
  <si>
    <t>JL_MP_268</t>
  </si>
  <si>
    <t>2016-07-27T13:53:54Z</t>
  </si>
  <si>
    <t>Toe Head Fm. Grey fine, fine sand, iron oxide (former pyrite?), sericite</t>
  </si>
  <si>
    <t>2016-07-27T16:51:24Z</t>
  </si>
  <si>
    <t>Kinsale Fm.</t>
  </si>
  <si>
    <t>2016-07-28T09:29:17Z</t>
  </si>
  <si>
    <t>green-grey fine sandstone (Island), Baltimore Beacon</t>
  </si>
  <si>
    <r>
      <t xml:space="preserve">Field Data </t>
    </r>
    <r>
      <rPr>
        <b/>
        <sz val="12"/>
        <color theme="1"/>
        <rFont val="Arial"/>
        <family val="2"/>
      </rPr>
      <t>Mizen Peninsula, West Cork</t>
    </r>
    <r>
      <rPr>
        <sz val="12"/>
        <color theme="1"/>
        <rFont val="Arial"/>
        <family val="2"/>
      </rPr>
      <t xml:space="preserve"> (3 field days):</t>
    </r>
  </si>
  <si>
    <r>
      <t xml:space="preserve">Field Data </t>
    </r>
    <r>
      <rPr>
        <b/>
        <sz val="12"/>
        <color theme="1"/>
        <rFont val="Arial"/>
        <family val="2"/>
      </rPr>
      <t>Seven Heads, South Cork</t>
    </r>
    <r>
      <rPr>
        <sz val="12"/>
        <color theme="1"/>
        <rFont val="Arial"/>
        <family val="2"/>
      </rPr>
      <t xml:space="preserve"> (2 field days):</t>
    </r>
  </si>
  <si>
    <t>Seven Heads</t>
  </si>
  <si>
    <t>2018-05-19T17:48:19Z</t>
  </si>
  <si>
    <t>see 467</t>
  </si>
  <si>
    <t>2018-05-19T17:48:55Z</t>
  </si>
  <si>
    <t>Franks Vein, sample</t>
  </si>
  <si>
    <t>JL_SH_467</t>
  </si>
  <si>
    <t>2018-05-25T19:08:54Z</t>
  </si>
  <si>
    <t>Franks Vein, purple siltstone (Phone App?), qtz vein</t>
  </si>
  <si>
    <t>2018-05-25T19:33:32Z</t>
  </si>
  <si>
    <t>large fault (cave) with very large qtz veins, Fe-staining, vein up to 3m wide, in siltstone</t>
  </si>
  <si>
    <t>JL_SH_470</t>
  </si>
  <si>
    <t>2018-05-25T20:19:38Z</t>
  </si>
  <si>
    <t>qtz vein</t>
  </si>
  <si>
    <t>2018-05-25T20:26:34Z</t>
  </si>
  <si>
    <t>fault ca. N-S</t>
  </si>
  <si>
    <r>
      <t>Field Data</t>
    </r>
    <r>
      <rPr>
        <b/>
        <sz val="12"/>
        <color theme="1"/>
        <rFont val="Arial"/>
        <family val="2"/>
      </rPr>
      <t xml:space="preserve"> Goleen, Mizen Peninsula, West Cork</t>
    </r>
    <r>
      <rPr>
        <sz val="12"/>
        <color theme="1"/>
        <rFont val="Arial"/>
        <family val="2"/>
      </rPr>
      <t xml:space="preserve"> (1 field day):</t>
    </r>
  </si>
  <si>
    <t>Appendix A.1 (Chapter 3)</t>
  </si>
  <si>
    <t>Appendix A.2</t>
  </si>
  <si>
    <t>Appendix A.3</t>
  </si>
  <si>
    <t>Appendix A.4 (Chapter 4)</t>
  </si>
  <si>
    <t>Appendix A.5 (Chapter 4)</t>
  </si>
  <si>
    <t>Appendix A.6</t>
  </si>
  <si>
    <t>Appendix A.7 (Chapter 4)</t>
  </si>
  <si>
    <t>Appendix A.8</t>
  </si>
  <si>
    <t>Appendix A.9</t>
  </si>
  <si>
    <t>Appendix A.10</t>
  </si>
  <si>
    <t>Appendix A.11 (Chapter 4)</t>
  </si>
  <si>
    <t>Appendix A.12 (Chapter 4)</t>
  </si>
  <si>
    <t>Appendix A.13</t>
  </si>
  <si>
    <t>Appendix A.14 (Chapter 4)</t>
  </si>
  <si>
    <t>Appendix A.15</t>
  </si>
  <si>
    <t>Appendix A.16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</si>
</sst>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000000000"/>
    <numFmt numFmtId="165" formatCode="0.00000000000000"/>
    <numFmt numFmtId="166" formatCode="0.0"/>
    <numFmt numFmtId="167" formatCode="dd/mm/yyyy;@"/>
  </numFmts>
  <fonts count="7" x14ac:knownFonts="1">
    <font>
      <sz val="11"/>
      <color theme="1"/>
      <name val="Calibri"/>
      <family val="2"/>
      <scheme val="minor"/>
    </font>
    <font>
      <b/>
      <sz val="16"/>
      <color theme="1"/>
      <name val="Arial"/>
      <family val="2"/>
    </font>
    <font>
      <sz val="11"/>
      <color theme="1"/>
      <name val="Arial"/>
      <family val="2"/>
    </font>
    <font>
      <b/>
      <sz val="11"/>
      <color theme="1"/>
      <name val="Arial"/>
      <family val="2"/>
    </font>
    <font>
      <sz val="12"/>
      <color theme="1"/>
      <name val="Arial"/>
      <family val="2"/>
    </font>
    <font>
      <sz val="11"/>
      <name val="Arial"/>
      <family val="2"/>
    </font>
    <font>
      <b/>
      <sz val="12"/>
      <color theme="1"/>
      <name val="Arial"/>
      <family val="2"/>
    </font>
  </fonts>
  <fills count="10">
    <fill>
      <patternFill patternType="none"/>
    </fill>
    <fill>
      <patternFill patternType="gray125"/>
    </fill>
    <fill>
      <patternFill patternType="solid">
        <fgColor theme="4"/>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3" tint="0.39997558519241921"/>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4" tint="0.59999389629810485"/>
        <bgColor indexed="64"/>
      </patternFill>
    </fill>
  </fills>
  <borders count="16">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102">
    <xf numFmtId="0" fontId="0" fillId="0" borderId="0" xfId="0"/>
    <xf numFmtId="0" fontId="1" fillId="0" borderId="0" xfId="0" applyFont="1" applyAlignment="1">
      <alignment vertical="center"/>
    </xf>
    <xf numFmtId="164" fontId="2" fillId="0" borderId="0" xfId="0" applyNumberFormat="1" applyFont="1"/>
    <xf numFmtId="165" fontId="2" fillId="0" borderId="0" xfId="0" applyNumberFormat="1" applyFont="1"/>
    <xf numFmtId="166" fontId="2" fillId="0" borderId="0" xfId="0" applyNumberFormat="1" applyFont="1"/>
    <xf numFmtId="0" fontId="2" fillId="0" borderId="0" xfId="0" applyFont="1"/>
    <xf numFmtId="0" fontId="3" fillId="0" borderId="0" xfId="0" applyFont="1"/>
    <xf numFmtId="0" fontId="2" fillId="0" borderId="0" xfId="0" applyFont="1" applyAlignment="1">
      <alignment wrapText="1"/>
    </xf>
    <xf numFmtId="0" fontId="4" fillId="0" borderId="0" xfId="0" applyFont="1" applyAlignment="1">
      <alignment vertical="center"/>
    </xf>
    <xf numFmtId="0" fontId="3" fillId="2" borderId="1" xfId="0" applyFont="1" applyFill="1" applyBorder="1" applyAlignment="1">
      <alignment vertical="top"/>
    </xf>
    <xf numFmtId="164" fontId="3" fillId="2" borderId="1" xfId="0" applyNumberFormat="1" applyFont="1" applyFill="1" applyBorder="1" applyAlignment="1">
      <alignment vertical="top"/>
    </xf>
    <xf numFmtId="165" fontId="3" fillId="2" borderId="2" xfId="0" applyNumberFormat="1" applyFont="1" applyFill="1" applyBorder="1" applyAlignment="1">
      <alignment vertical="top"/>
    </xf>
    <xf numFmtId="166" fontId="3" fillId="2" borderId="3" xfId="0" applyNumberFormat="1" applyFont="1" applyFill="1" applyBorder="1" applyAlignment="1">
      <alignment vertical="top"/>
    </xf>
    <xf numFmtId="164" fontId="3" fillId="2" borderId="4" xfId="0" applyNumberFormat="1" applyFont="1" applyFill="1" applyBorder="1" applyAlignment="1">
      <alignment vertical="top"/>
    </xf>
    <xf numFmtId="164" fontId="3" fillId="3" borderId="3" xfId="0" applyNumberFormat="1" applyFont="1" applyFill="1" applyBorder="1" applyAlignment="1">
      <alignment vertical="top"/>
    </xf>
    <xf numFmtId="0" fontId="3" fillId="2" borderId="4" xfId="0" applyFont="1" applyFill="1" applyBorder="1" applyAlignment="1">
      <alignment vertical="top" wrapText="1"/>
    </xf>
    <xf numFmtId="0" fontId="3" fillId="4" borderId="1" xfId="0" applyFont="1" applyFill="1" applyBorder="1" applyAlignment="1">
      <alignment vertical="top" wrapText="1"/>
    </xf>
    <xf numFmtId="0" fontId="3" fillId="4" borderId="2" xfId="0" applyFont="1" applyFill="1" applyBorder="1" applyAlignment="1">
      <alignment vertical="top" wrapText="1"/>
    </xf>
    <xf numFmtId="166" fontId="3" fillId="4" borderId="3" xfId="0" applyNumberFormat="1" applyFont="1" applyFill="1" applyBorder="1" applyAlignment="1">
      <alignment vertical="top" wrapText="1"/>
    </xf>
    <xf numFmtId="0" fontId="3" fillId="5" borderId="1" xfId="0" applyFont="1" applyFill="1" applyBorder="1" applyAlignment="1">
      <alignment vertical="top" wrapText="1"/>
    </xf>
    <xf numFmtId="0" fontId="3" fillId="5" borderId="2" xfId="0" applyFont="1" applyFill="1" applyBorder="1" applyAlignment="1">
      <alignment vertical="top" wrapText="1"/>
    </xf>
    <xf numFmtId="166" fontId="3" fillId="5" borderId="3" xfId="0" applyNumberFormat="1" applyFont="1" applyFill="1" applyBorder="1" applyAlignment="1">
      <alignment vertical="top" wrapText="1"/>
    </xf>
    <xf numFmtId="0" fontId="3" fillId="6" borderId="1" xfId="0" applyFont="1" applyFill="1" applyBorder="1" applyAlignment="1">
      <alignment vertical="top" wrapText="1"/>
    </xf>
    <xf numFmtId="0" fontId="3" fillId="6" borderId="2" xfId="0" applyFont="1" applyFill="1" applyBorder="1" applyAlignment="1">
      <alignment vertical="top" wrapText="1"/>
    </xf>
    <xf numFmtId="166" fontId="3" fillId="6" borderId="3" xfId="0" applyNumberFormat="1" applyFont="1" applyFill="1" applyBorder="1" applyAlignment="1">
      <alignment vertical="top" wrapText="1"/>
    </xf>
    <xf numFmtId="0" fontId="3" fillId="7" borderId="1" xfId="0" applyFont="1" applyFill="1" applyBorder="1" applyAlignment="1">
      <alignment vertical="top" wrapText="1"/>
    </xf>
    <xf numFmtId="0" fontId="3" fillId="7" borderId="2" xfId="0" applyFont="1" applyFill="1" applyBorder="1" applyAlignment="1">
      <alignment vertical="top" wrapText="1"/>
    </xf>
    <xf numFmtId="166" fontId="3" fillId="7" borderId="3" xfId="0" applyNumberFormat="1" applyFont="1" applyFill="1" applyBorder="1" applyAlignment="1">
      <alignment vertical="top" wrapText="1"/>
    </xf>
    <xf numFmtId="0" fontId="3" fillId="8" borderId="1" xfId="0" applyFont="1" applyFill="1" applyBorder="1" applyAlignment="1">
      <alignment vertical="top" wrapText="1"/>
    </xf>
    <xf numFmtId="0" fontId="3" fillId="8" borderId="2" xfId="0" applyFont="1" applyFill="1" applyBorder="1" applyAlignment="1">
      <alignment vertical="top" wrapText="1"/>
    </xf>
    <xf numFmtId="166" fontId="3" fillId="8" borderId="3" xfId="0" applyNumberFormat="1" applyFont="1" applyFill="1" applyBorder="1" applyAlignment="1">
      <alignment vertical="top" wrapText="1"/>
    </xf>
    <xf numFmtId="0" fontId="3" fillId="2" borderId="2" xfId="0" applyFont="1" applyFill="1" applyBorder="1" applyAlignment="1">
      <alignment vertical="top"/>
    </xf>
    <xf numFmtId="0" fontId="2" fillId="0" borderId="0" xfId="0" applyFont="1" applyAlignment="1">
      <alignment vertical="top"/>
    </xf>
    <xf numFmtId="164" fontId="2" fillId="0" borderId="5" xfId="0" applyNumberFormat="1" applyFont="1" applyBorder="1" applyAlignment="1">
      <alignment vertical="top"/>
    </xf>
    <xf numFmtId="165" fontId="2" fillId="0" borderId="6" xfId="0" applyNumberFormat="1" applyFont="1" applyBorder="1" applyAlignment="1">
      <alignment vertical="top"/>
    </xf>
    <xf numFmtId="166" fontId="2" fillId="0" borderId="7" xfId="0" applyNumberFormat="1" applyFont="1" applyBorder="1" applyAlignment="1">
      <alignment vertical="top"/>
    </xf>
    <xf numFmtId="167" fontId="2" fillId="0" borderId="7" xfId="0" applyNumberFormat="1" applyFont="1" applyBorder="1" applyAlignment="1">
      <alignment vertical="top"/>
    </xf>
    <xf numFmtId="0" fontId="2" fillId="0" borderId="7" xfId="0" applyFont="1" applyBorder="1" applyAlignment="1">
      <alignment vertical="top" wrapText="1"/>
    </xf>
    <xf numFmtId="0" fontId="2" fillId="0" borderId="5" xfId="0" applyFont="1" applyBorder="1" applyAlignment="1">
      <alignment vertical="top"/>
    </xf>
    <xf numFmtId="0" fontId="2" fillId="0" borderId="6" xfId="0" applyFont="1" applyBorder="1" applyAlignment="1">
      <alignment vertical="top"/>
    </xf>
    <xf numFmtId="166" fontId="2" fillId="0" borderId="0" xfId="0" applyNumberFormat="1" applyFont="1" applyAlignment="1">
      <alignment vertical="top"/>
    </xf>
    <xf numFmtId="166" fontId="2" fillId="0" borderId="6" xfId="0" applyNumberFormat="1" applyFont="1" applyBorder="1" applyAlignment="1">
      <alignment vertical="top"/>
    </xf>
    <xf numFmtId="0" fontId="2" fillId="0" borderId="7" xfId="0" applyFont="1" applyBorder="1" applyAlignment="1">
      <alignment vertical="top"/>
    </xf>
    <xf numFmtId="0" fontId="3" fillId="3" borderId="7" xfId="0" applyFont="1" applyFill="1" applyBorder="1" applyAlignment="1">
      <alignment vertical="top"/>
    </xf>
    <xf numFmtId="0" fontId="5" fillId="0" borderId="7" xfId="0" applyFont="1" applyBorder="1" applyAlignment="1">
      <alignment vertical="top" wrapText="1"/>
    </xf>
    <xf numFmtId="0" fontId="2" fillId="0" borderId="9" xfId="0" applyFont="1" applyBorder="1" applyAlignment="1">
      <alignment vertical="top"/>
    </xf>
    <xf numFmtId="164" fontId="2" fillId="0" borderId="10" xfId="0" applyNumberFormat="1" applyFont="1" applyBorder="1" applyAlignment="1">
      <alignment vertical="top"/>
    </xf>
    <xf numFmtId="165" fontId="2" fillId="0" borderId="8" xfId="0" applyNumberFormat="1" applyFont="1" applyBorder="1" applyAlignment="1">
      <alignment vertical="top"/>
    </xf>
    <xf numFmtId="166" fontId="2" fillId="0" borderId="11" xfId="0" applyNumberFormat="1" applyFont="1" applyBorder="1" applyAlignment="1">
      <alignment vertical="top"/>
    </xf>
    <xf numFmtId="0" fontId="2" fillId="0" borderId="11" xfId="0" applyFont="1" applyBorder="1" applyAlignment="1">
      <alignment vertical="top"/>
    </xf>
    <xf numFmtId="0" fontId="2" fillId="0" borderId="11" xfId="0" applyFont="1" applyBorder="1" applyAlignment="1">
      <alignment vertical="top" wrapText="1"/>
    </xf>
    <xf numFmtId="0" fontId="2" fillId="0" borderId="10" xfId="0" applyFont="1" applyBorder="1" applyAlignment="1">
      <alignment vertical="top"/>
    </xf>
    <xf numFmtId="0" fontId="2" fillId="0" borderId="8" xfId="0" applyFont="1" applyBorder="1" applyAlignment="1">
      <alignment vertical="top"/>
    </xf>
    <xf numFmtId="166" fontId="2" fillId="0" borderId="9" xfId="0" applyNumberFormat="1" applyFont="1" applyBorder="1" applyAlignment="1">
      <alignment vertical="top"/>
    </xf>
    <xf numFmtId="166" fontId="2" fillId="0" borderId="8" xfId="0" applyNumberFormat="1" applyFont="1" applyBorder="1" applyAlignment="1">
      <alignment vertical="top"/>
    </xf>
    <xf numFmtId="1" fontId="3" fillId="3" borderId="7" xfId="0" applyNumberFormat="1" applyFont="1" applyFill="1" applyBorder="1" applyAlignment="1">
      <alignment vertical="top" wrapText="1"/>
    </xf>
    <xf numFmtId="0" fontId="3" fillId="3" borderId="7" xfId="0" applyFont="1" applyFill="1" applyBorder="1" applyAlignment="1">
      <alignment vertical="top" wrapText="1"/>
    </xf>
    <xf numFmtId="0" fontId="3" fillId="3" borderId="11" xfId="0" applyFont="1" applyFill="1" applyBorder="1" applyAlignment="1">
      <alignment vertical="top" wrapText="1"/>
    </xf>
    <xf numFmtId="0" fontId="0" fillId="0" borderId="0" xfId="0" applyAlignment="1">
      <alignment wrapText="1"/>
    </xf>
    <xf numFmtId="0" fontId="2" fillId="0" borderId="6" xfId="0" applyFont="1" applyBorder="1"/>
    <xf numFmtId="0" fontId="2" fillId="0" borderId="13" xfId="0" applyFont="1" applyBorder="1"/>
    <xf numFmtId="0" fontId="3" fillId="2" borderId="12" xfId="0" applyFont="1" applyFill="1" applyBorder="1" applyAlignment="1">
      <alignment vertical="top"/>
    </xf>
    <xf numFmtId="164" fontId="3" fillId="2" borderId="12" xfId="0" applyNumberFormat="1" applyFont="1" applyFill="1" applyBorder="1" applyAlignment="1">
      <alignment vertical="top"/>
    </xf>
    <xf numFmtId="165" fontId="3" fillId="2" borderId="13" xfId="0" applyNumberFormat="1" applyFont="1" applyFill="1" applyBorder="1" applyAlignment="1">
      <alignment vertical="top"/>
    </xf>
    <xf numFmtId="0" fontId="3" fillId="9" borderId="1" xfId="0" applyFont="1" applyFill="1" applyBorder="1" applyAlignment="1">
      <alignment horizontal="right" wrapText="1"/>
    </xf>
    <xf numFmtId="0" fontId="3" fillId="9" borderId="3" xfId="0" applyFont="1" applyFill="1" applyBorder="1" applyAlignment="1">
      <alignment horizontal="right" wrapText="1"/>
    </xf>
    <xf numFmtId="0" fontId="2" fillId="0" borderId="0" xfId="0" applyFont="1" applyFill="1" applyBorder="1" applyAlignment="1">
      <alignment wrapText="1"/>
    </xf>
    <xf numFmtId="0" fontId="2" fillId="0" borderId="0" xfId="0" applyFont="1" applyFill="1" applyBorder="1"/>
    <xf numFmtId="166" fontId="3" fillId="2" borderId="1" xfId="0" applyNumberFormat="1" applyFont="1" applyFill="1" applyBorder="1" applyAlignment="1">
      <alignment vertical="top"/>
    </xf>
    <xf numFmtId="164" fontId="3" fillId="3" borderId="2" xfId="0" applyNumberFormat="1" applyFont="1" applyFill="1" applyBorder="1" applyAlignment="1">
      <alignment vertical="top" wrapText="1"/>
    </xf>
    <xf numFmtId="0" fontId="3" fillId="9" borderId="2" xfId="0" applyFont="1" applyFill="1" applyBorder="1" applyAlignment="1">
      <alignment horizontal="right" wrapText="1"/>
    </xf>
    <xf numFmtId="0" fontId="2" fillId="0" borderId="5" xfId="0" applyFont="1" applyBorder="1"/>
    <xf numFmtId="164" fontId="2" fillId="0" borderId="5" xfId="0" applyNumberFormat="1" applyFont="1" applyBorder="1"/>
    <xf numFmtId="165" fontId="2" fillId="0" borderId="6" xfId="0" applyNumberFormat="1" applyFont="1" applyBorder="1"/>
    <xf numFmtId="166" fontId="2" fillId="0" borderId="7" xfId="0" applyNumberFormat="1" applyFont="1" applyBorder="1"/>
    <xf numFmtId="0" fontId="2" fillId="0" borderId="7" xfId="0" applyFont="1" applyBorder="1"/>
    <xf numFmtId="0" fontId="3" fillId="3" borderId="7" xfId="0" applyFont="1" applyFill="1" applyBorder="1"/>
    <xf numFmtId="0" fontId="2" fillId="0" borderId="7" xfId="0" applyFont="1" applyBorder="1" applyAlignment="1">
      <alignment wrapText="1"/>
    </xf>
    <xf numFmtId="166" fontId="2" fillId="0" borderId="0" xfId="0" applyNumberFormat="1" applyFont="1" applyBorder="1"/>
    <xf numFmtId="0" fontId="2" fillId="0" borderId="12" xfId="0" applyFont="1" applyBorder="1"/>
    <xf numFmtId="164" fontId="2" fillId="0" borderId="12" xfId="0" applyNumberFormat="1" applyFont="1" applyBorder="1"/>
    <xf numFmtId="165" fontId="2" fillId="0" borderId="13" xfId="0" applyNumberFormat="1" applyFont="1" applyBorder="1"/>
    <xf numFmtId="166" fontId="2" fillId="0" borderId="15" xfId="0" applyNumberFormat="1" applyFont="1" applyBorder="1"/>
    <xf numFmtId="0" fontId="2" fillId="0" borderId="15" xfId="0" applyFont="1" applyBorder="1"/>
    <xf numFmtId="0" fontId="3" fillId="3" borderId="15" xfId="0" applyFont="1" applyFill="1" applyBorder="1"/>
    <xf numFmtId="0" fontId="2" fillId="0" borderId="15" xfId="0" applyFont="1" applyBorder="1" applyAlignment="1">
      <alignment wrapText="1"/>
    </xf>
    <xf numFmtId="166" fontId="2" fillId="0" borderId="14" xfId="0" applyNumberFormat="1" applyFont="1" applyBorder="1"/>
    <xf numFmtId="0" fontId="3" fillId="2" borderId="2" xfId="0" applyFont="1" applyFill="1" applyBorder="1" applyAlignment="1">
      <alignment vertical="top" wrapText="1"/>
    </xf>
    <xf numFmtId="166" fontId="2" fillId="0" borderId="6" xfId="0" applyNumberFormat="1" applyFont="1" applyBorder="1"/>
    <xf numFmtId="166" fontId="2" fillId="0" borderId="13" xfId="0" applyNumberFormat="1" applyFont="1" applyBorder="1"/>
    <xf numFmtId="0" fontId="3" fillId="0" borderId="0" xfId="0" applyFont="1" applyAlignment="1">
      <alignment vertical="top"/>
    </xf>
    <xf numFmtId="166" fontId="2" fillId="0" borderId="0" xfId="0" applyNumberFormat="1" applyFont="1" applyBorder="1" applyAlignment="1">
      <alignment vertical="top"/>
    </xf>
    <xf numFmtId="0" fontId="2" fillId="0" borderId="12" xfId="0" applyFont="1" applyBorder="1" applyAlignment="1">
      <alignment vertical="top"/>
    </xf>
    <xf numFmtId="164" fontId="2" fillId="0" borderId="12" xfId="0" applyNumberFormat="1" applyFont="1" applyBorder="1" applyAlignment="1">
      <alignment vertical="top"/>
    </xf>
    <xf numFmtId="165" fontId="2" fillId="0" borderId="13" xfId="0" applyNumberFormat="1" applyFont="1" applyBorder="1" applyAlignment="1">
      <alignment vertical="top"/>
    </xf>
    <xf numFmtId="166" fontId="2" fillId="0" borderId="15" xfId="0" applyNumberFormat="1" applyFont="1" applyBorder="1" applyAlignment="1">
      <alignment vertical="top"/>
    </xf>
    <xf numFmtId="0" fontId="2" fillId="0" borderId="15" xfId="0" applyFont="1" applyBorder="1" applyAlignment="1">
      <alignment vertical="top"/>
    </xf>
    <xf numFmtId="0" fontId="3" fillId="3" borderId="15" xfId="0" applyFont="1" applyFill="1" applyBorder="1" applyAlignment="1">
      <alignment vertical="top"/>
    </xf>
    <xf numFmtId="0" fontId="2" fillId="0" borderId="15" xfId="0" applyFont="1" applyBorder="1" applyAlignment="1">
      <alignment vertical="top" wrapText="1"/>
    </xf>
    <xf numFmtId="0" fontId="2" fillId="0" borderId="13" xfId="0" applyFont="1" applyBorder="1" applyAlignment="1">
      <alignment vertical="top"/>
    </xf>
    <xf numFmtId="166" fontId="2" fillId="0" borderId="14" xfId="0" applyNumberFormat="1" applyFont="1" applyBorder="1" applyAlignment="1">
      <alignment vertical="top"/>
    </xf>
    <xf numFmtId="166" fontId="2" fillId="0" borderId="13" xfId="0" applyNumberFormat="1" applyFont="1" applyBorder="1" applyAlignment="1">
      <alignment vertical="top"/>
    </xf>
  </cellXfs>
  <cellStyles count="1">
    <cellStyle name="Normal" xfId="0" builtinId="0"/>
  </cellStyles>
  <dxfs count="0"/>
  <tableStyles count="0" defaultTableStyle="TableStyleMedium2" defaultPivotStyle="PivotStyleLight16"/>
  <colors>
    <mruColors>
      <color rgb="FFFF5050"/>
      <color rgb="FF49A6CB"/>
      <color rgb="FF66FF33"/>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55"/>
  <sheetViews>
    <sheetView tabSelected="1" workbookViewId="0"/>
  </sheetViews>
  <sheetFormatPr defaultRowHeight="14.4" x14ac:dyDescent="0.3"/>
  <cols>
    <col min="1" max="1" width="16.21875" customWidth="1"/>
    <col min="2" max="2" width="19.44140625" customWidth="1"/>
    <col min="3" max="3" width="20.109375" customWidth="1"/>
    <col min="4" max="4" width="14.109375" customWidth="1"/>
    <col min="5" max="5" width="22.6640625" customWidth="1"/>
    <col min="6" max="6" width="10.44140625" style="58" customWidth="1"/>
    <col min="7" max="7" width="51.5546875" customWidth="1"/>
    <col min="8" max="8" width="21.88671875" customWidth="1"/>
    <col min="9" max="9" width="18.109375" customWidth="1"/>
    <col min="10" max="10" width="22.21875" customWidth="1"/>
    <col min="11" max="11" width="18.6640625" customWidth="1"/>
    <col min="12" max="12" width="19.5546875" customWidth="1"/>
    <col min="13" max="13" width="16.6640625" customWidth="1"/>
    <col min="14" max="14" width="19.6640625" customWidth="1"/>
    <col min="15" max="15" width="16.6640625" customWidth="1"/>
    <col min="16" max="16" width="19.44140625" customWidth="1"/>
    <col min="17" max="17" width="16" customWidth="1"/>
    <col min="18" max="18" width="19.77734375" customWidth="1"/>
    <col min="19" max="19" width="17" customWidth="1"/>
    <col min="20" max="20" width="21.109375" customWidth="1"/>
    <col min="21" max="21" width="19.44140625" customWidth="1"/>
    <col min="22" max="22" width="21.6640625" customWidth="1"/>
    <col min="23" max="23" width="19.44140625" customWidth="1"/>
    <col min="24" max="24" width="24.5546875" customWidth="1"/>
    <col min="25" max="25" width="24.44140625" customWidth="1"/>
    <col min="26" max="26" width="25.77734375" customWidth="1"/>
    <col min="27" max="27" width="25.44140625" customWidth="1"/>
    <col min="28" max="28" width="21.44140625" customWidth="1"/>
    <col min="29" max="29" width="22.109375" customWidth="1"/>
  </cols>
  <sheetData>
    <row r="1" spans="1:29" ht="21" x14ac:dyDescent="0.3">
      <c r="A1" s="1" t="s">
        <v>1172</v>
      </c>
      <c r="B1" s="2"/>
      <c r="C1" s="3"/>
      <c r="D1" s="4"/>
      <c r="G1" s="66"/>
      <c r="I1" s="5"/>
      <c r="J1" s="4"/>
      <c r="K1" s="4"/>
      <c r="L1" s="5"/>
      <c r="M1" s="5"/>
      <c r="N1" s="4"/>
      <c r="O1" s="4"/>
      <c r="P1" s="5"/>
      <c r="Q1" s="5"/>
      <c r="R1" s="4"/>
      <c r="S1" s="4"/>
      <c r="T1" s="5"/>
      <c r="U1" s="5"/>
      <c r="V1" s="4"/>
      <c r="W1" s="4"/>
      <c r="X1" s="5"/>
      <c r="Y1" s="5"/>
      <c r="Z1" s="4"/>
      <c r="AA1" s="4"/>
      <c r="AB1" s="5"/>
      <c r="AC1" s="5"/>
    </row>
    <row r="2" spans="1:29" ht="16.2" thickBot="1" x14ac:dyDescent="0.35">
      <c r="A2" s="8" t="s">
        <v>0</v>
      </c>
      <c r="B2" s="2"/>
      <c r="C2" s="3"/>
      <c r="D2" s="4"/>
      <c r="I2" s="5"/>
      <c r="J2" s="4"/>
      <c r="K2" s="4"/>
      <c r="L2" s="5"/>
      <c r="M2" s="5"/>
      <c r="N2" s="4"/>
      <c r="O2" s="4"/>
      <c r="P2" s="5"/>
      <c r="Q2" s="5"/>
      <c r="R2" s="4"/>
      <c r="S2" s="4"/>
      <c r="T2" s="5"/>
      <c r="U2" s="5"/>
      <c r="V2" s="4"/>
      <c r="W2" s="4"/>
      <c r="X2" s="5"/>
      <c r="Y2" s="5"/>
      <c r="Z2" s="4"/>
      <c r="AA2" s="4"/>
      <c r="AB2" s="5"/>
      <c r="AC2" s="5"/>
    </row>
    <row r="3" spans="1:29" ht="28.8" thickBot="1" x14ac:dyDescent="0.35">
      <c r="A3" s="64" t="s">
        <v>551</v>
      </c>
      <c r="B3" s="65" t="s">
        <v>552</v>
      </c>
      <c r="C3" s="70" t="s">
        <v>553</v>
      </c>
      <c r="D3" s="67"/>
      <c r="F3" s="67"/>
      <c r="H3" s="5"/>
      <c r="I3" s="5"/>
      <c r="J3" s="4"/>
      <c r="K3" s="4"/>
      <c r="L3" s="5"/>
      <c r="M3" s="5"/>
      <c r="N3" s="4"/>
      <c r="O3" s="4"/>
      <c r="P3" s="5"/>
      <c r="Q3" s="5"/>
      <c r="R3" s="4"/>
      <c r="S3" s="4"/>
      <c r="T3" s="5"/>
      <c r="U3" s="5"/>
      <c r="V3" s="4"/>
      <c r="W3" s="4"/>
      <c r="X3" s="5"/>
      <c r="Y3" s="5"/>
      <c r="Z3" s="4"/>
      <c r="AA3" s="4"/>
      <c r="AB3" s="5"/>
      <c r="AC3" s="5"/>
    </row>
    <row r="4" spans="1:29" ht="28.2" thickBot="1" x14ac:dyDescent="0.35">
      <c r="A4" s="61" t="s">
        <v>1</v>
      </c>
      <c r="B4" s="62" t="s">
        <v>2</v>
      </c>
      <c r="C4" s="63" t="s">
        <v>3</v>
      </c>
      <c r="D4" s="68" t="s">
        <v>4</v>
      </c>
      <c r="E4" s="13" t="s">
        <v>5</v>
      </c>
      <c r="F4" s="69" t="s">
        <v>6</v>
      </c>
      <c r="G4" s="15" t="s">
        <v>7</v>
      </c>
      <c r="H4" s="16" t="s">
        <v>8</v>
      </c>
      <c r="I4" s="17" t="s">
        <v>9</v>
      </c>
      <c r="J4" s="18" t="s">
        <v>10</v>
      </c>
      <c r="K4" s="18" t="s">
        <v>11</v>
      </c>
      <c r="L4" s="19" t="s">
        <v>12</v>
      </c>
      <c r="M4" s="20" t="s">
        <v>13</v>
      </c>
      <c r="N4" s="21" t="s">
        <v>14</v>
      </c>
      <c r="O4" s="21" t="s">
        <v>15</v>
      </c>
      <c r="P4" s="22" t="s">
        <v>16</v>
      </c>
      <c r="Q4" s="23" t="s">
        <v>17</v>
      </c>
      <c r="R4" s="24" t="s">
        <v>18</v>
      </c>
      <c r="S4" s="24" t="s">
        <v>19</v>
      </c>
      <c r="T4" s="25" t="s">
        <v>20</v>
      </c>
      <c r="U4" s="26" t="s">
        <v>21</v>
      </c>
      <c r="V4" s="27" t="s">
        <v>22</v>
      </c>
      <c r="W4" s="27" t="s">
        <v>23</v>
      </c>
      <c r="X4" s="28" t="s">
        <v>24</v>
      </c>
      <c r="Y4" s="29" t="s">
        <v>25</v>
      </c>
      <c r="Z4" s="30" t="s">
        <v>26</v>
      </c>
      <c r="AA4" s="30" t="s">
        <v>27</v>
      </c>
      <c r="AB4" s="15" t="s">
        <v>28</v>
      </c>
      <c r="AC4" s="31" t="s">
        <v>29</v>
      </c>
    </row>
    <row r="5" spans="1:29" ht="69" x14ac:dyDescent="0.3">
      <c r="A5" s="32" t="s">
        <v>30</v>
      </c>
      <c r="B5" s="33"/>
      <c r="C5" s="34"/>
      <c r="D5" s="35"/>
      <c r="E5" s="36">
        <v>42474</v>
      </c>
      <c r="F5" s="55">
        <v>62</v>
      </c>
      <c r="G5" s="37" t="s">
        <v>31</v>
      </c>
      <c r="H5" s="38">
        <v>1</v>
      </c>
      <c r="I5" s="39">
        <v>70</v>
      </c>
      <c r="J5" s="40">
        <f>(H5/400)*360</f>
        <v>0.9</v>
      </c>
      <c r="K5" s="40">
        <f>(I5/100)*90</f>
        <v>62.999999999999993</v>
      </c>
      <c r="L5" s="38"/>
      <c r="M5" s="39"/>
      <c r="N5" s="40"/>
      <c r="O5" s="40"/>
      <c r="P5" s="38"/>
      <c r="Q5" s="39"/>
      <c r="R5" s="40"/>
      <c r="S5" s="40"/>
      <c r="T5" s="38"/>
      <c r="U5" s="39"/>
      <c r="V5" s="40"/>
      <c r="W5" s="40"/>
      <c r="X5" s="38"/>
      <c r="Y5" s="39"/>
      <c r="Z5" s="41"/>
      <c r="AA5" s="41"/>
      <c r="AB5" s="42" t="s">
        <v>32</v>
      </c>
      <c r="AC5" s="42" t="s">
        <v>33</v>
      </c>
    </row>
    <row r="6" spans="1:29" ht="41.4" x14ac:dyDescent="0.3">
      <c r="A6" s="32" t="s">
        <v>30</v>
      </c>
      <c r="B6" s="33"/>
      <c r="C6" s="34"/>
      <c r="D6" s="35"/>
      <c r="E6" s="36">
        <v>42474</v>
      </c>
      <c r="F6" s="55">
        <v>63</v>
      </c>
      <c r="G6" s="37" t="s">
        <v>34</v>
      </c>
      <c r="H6" s="38"/>
      <c r="I6" s="39"/>
      <c r="J6" s="40"/>
      <c r="K6" s="40"/>
      <c r="L6" s="38"/>
      <c r="M6" s="39"/>
      <c r="N6" s="40"/>
      <c r="O6" s="40"/>
      <c r="P6" s="38"/>
      <c r="Q6" s="39"/>
      <c r="R6" s="40"/>
      <c r="S6" s="40"/>
      <c r="T6" s="38"/>
      <c r="U6" s="39"/>
      <c r="V6" s="40"/>
      <c r="W6" s="40"/>
      <c r="X6" s="38"/>
      <c r="Y6" s="39"/>
      <c r="Z6" s="41"/>
      <c r="AA6" s="41"/>
      <c r="AB6" s="42" t="s">
        <v>32</v>
      </c>
      <c r="AC6" s="42" t="s">
        <v>35</v>
      </c>
    </row>
    <row r="7" spans="1:29" ht="27.6" x14ac:dyDescent="0.3">
      <c r="A7" s="32" t="s">
        <v>30</v>
      </c>
      <c r="B7" s="33"/>
      <c r="C7" s="34"/>
      <c r="D7" s="35"/>
      <c r="E7" s="36">
        <v>42474</v>
      </c>
      <c r="F7" s="55">
        <v>67</v>
      </c>
      <c r="G7" s="37" t="s">
        <v>36</v>
      </c>
      <c r="H7" s="38"/>
      <c r="I7" s="39"/>
      <c r="J7" s="40"/>
      <c r="K7" s="40"/>
      <c r="L7" s="38"/>
      <c r="M7" s="39"/>
      <c r="N7" s="40"/>
      <c r="O7" s="40"/>
      <c r="P7" s="38"/>
      <c r="Q7" s="39"/>
      <c r="R7" s="40"/>
      <c r="S7" s="40"/>
      <c r="T7" s="38"/>
      <c r="U7" s="39"/>
      <c r="V7" s="40"/>
      <c r="W7" s="40"/>
      <c r="X7" s="38"/>
      <c r="Y7" s="39"/>
      <c r="Z7" s="41"/>
      <c r="AA7" s="41"/>
      <c r="AB7" s="42" t="s">
        <v>32</v>
      </c>
      <c r="AC7" s="42" t="s">
        <v>37</v>
      </c>
    </row>
    <row r="8" spans="1:29" x14ac:dyDescent="0.3">
      <c r="A8" s="32" t="s">
        <v>30</v>
      </c>
      <c r="B8" s="33">
        <v>51.650116983801098</v>
      </c>
      <c r="C8" s="34">
        <v>-10.036900984123299</v>
      </c>
      <c r="D8" s="35">
        <v>188.576552999999</v>
      </c>
      <c r="E8" s="42" t="s">
        <v>38</v>
      </c>
      <c r="F8" s="56">
        <v>71</v>
      </c>
      <c r="G8" s="37" t="s">
        <v>39</v>
      </c>
      <c r="H8" s="38"/>
      <c r="I8" s="39"/>
      <c r="J8" s="40"/>
      <c r="K8" s="40"/>
      <c r="L8" s="38"/>
      <c r="M8" s="39"/>
      <c r="N8" s="40"/>
      <c r="O8" s="40"/>
      <c r="P8" s="38"/>
      <c r="Q8" s="39"/>
      <c r="R8" s="40"/>
      <c r="S8" s="40"/>
      <c r="T8" s="38"/>
      <c r="U8" s="39"/>
      <c r="V8" s="40"/>
      <c r="W8" s="40"/>
      <c r="X8" s="38"/>
      <c r="Y8" s="39"/>
      <c r="Z8" s="41"/>
      <c r="AA8" s="41"/>
      <c r="AB8" s="42" t="s">
        <v>32</v>
      </c>
      <c r="AC8" s="42"/>
    </row>
    <row r="9" spans="1:29" ht="55.2" x14ac:dyDescent="0.3">
      <c r="A9" s="32" t="s">
        <v>30</v>
      </c>
      <c r="B9" s="33">
        <v>51.6504759807139</v>
      </c>
      <c r="C9" s="34">
        <v>-10.035035004839299</v>
      </c>
      <c r="D9" s="35">
        <v>215.203033</v>
      </c>
      <c r="E9" s="42" t="s">
        <v>40</v>
      </c>
      <c r="F9" s="56">
        <v>72</v>
      </c>
      <c r="G9" s="37" t="s">
        <v>41</v>
      </c>
      <c r="H9" s="38">
        <v>174</v>
      </c>
      <c r="I9" s="39">
        <v>100</v>
      </c>
      <c r="J9" s="40">
        <f t="shared" ref="J9:J62" si="0">(H9/400)*360</f>
        <v>156.6</v>
      </c>
      <c r="K9" s="40">
        <f t="shared" ref="K9:K62" si="1">(I9/100)*90</f>
        <v>90</v>
      </c>
      <c r="L9" s="38">
        <v>342</v>
      </c>
      <c r="M9" s="39">
        <v>85</v>
      </c>
      <c r="N9" s="40">
        <f t="shared" ref="N9:N59" si="2">(L9/400)*360</f>
        <v>307.8</v>
      </c>
      <c r="O9" s="40">
        <f t="shared" ref="O9:O59" si="3">(M9/100)*90</f>
        <v>76.5</v>
      </c>
      <c r="P9" s="38">
        <v>300</v>
      </c>
      <c r="Q9" s="39">
        <v>49</v>
      </c>
      <c r="R9" s="40">
        <f t="shared" ref="R9:R63" si="4">(P9/400)*360</f>
        <v>270</v>
      </c>
      <c r="S9" s="40">
        <f t="shared" ref="S9:S63" si="5">(Q9/100)*90</f>
        <v>44.1</v>
      </c>
      <c r="T9" s="38">
        <v>216</v>
      </c>
      <c r="U9" s="39">
        <v>86</v>
      </c>
      <c r="V9" s="40">
        <f t="shared" ref="V9:V59" si="6">(T9/400)*360</f>
        <v>194.4</v>
      </c>
      <c r="W9" s="40">
        <f t="shared" ref="W9:W59" si="7">(U9/100)*90</f>
        <v>77.400000000000006</v>
      </c>
      <c r="X9" s="38"/>
      <c r="Y9" s="39"/>
      <c r="Z9" s="41"/>
      <c r="AA9" s="41"/>
      <c r="AB9" s="42"/>
      <c r="AC9" s="42"/>
    </row>
    <row r="10" spans="1:29" x14ac:dyDescent="0.3">
      <c r="A10" s="32" t="s">
        <v>30</v>
      </c>
      <c r="B10" s="33">
        <v>51.650930028408702</v>
      </c>
      <c r="C10" s="34">
        <v>-10.034374007955099</v>
      </c>
      <c r="D10" s="35">
        <v>216.562637</v>
      </c>
      <c r="E10" s="42" t="s">
        <v>42</v>
      </c>
      <c r="F10" s="56">
        <v>73</v>
      </c>
      <c r="G10" s="37" t="s">
        <v>43</v>
      </c>
      <c r="H10" s="38"/>
      <c r="I10" s="39"/>
      <c r="J10" s="40"/>
      <c r="K10" s="40"/>
      <c r="L10" s="38">
        <v>355</v>
      </c>
      <c r="M10" s="39">
        <v>98</v>
      </c>
      <c r="N10" s="40">
        <f t="shared" si="2"/>
        <v>319.5</v>
      </c>
      <c r="O10" s="40">
        <f t="shared" si="3"/>
        <v>88.2</v>
      </c>
      <c r="P10" s="38">
        <v>330</v>
      </c>
      <c r="Q10" s="39">
        <v>69</v>
      </c>
      <c r="R10" s="40">
        <f t="shared" si="4"/>
        <v>297</v>
      </c>
      <c r="S10" s="40">
        <f t="shared" si="5"/>
        <v>62.099999999999994</v>
      </c>
      <c r="T10" s="38">
        <v>228</v>
      </c>
      <c r="U10" s="39">
        <v>95</v>
      </c>
      <c r="V10" s="40">
        <f t="shared" si="6"/>
        <v>205.2</v>
      </c>
      <c r="W10" s="40">
        <f t="shared" si="7"/>
        <v>85.5</v>
      </c>
      <c r="X10" s="38"/>
      <c r="Y10" s="39"/>
      <c r="Z10" s="41"/>
      <c r="AA10" s="41"/>
      <c r="AB10" s="42"/>
      <c r="AC10" s="42"/>
    </row>
    <row r="11" spans="1:29" x14ac:dyDescent="0.3">
      <c r="A11" s="32" t="s">
        <v>30</v>
      </c>
      <c r="B11" s="33">
        <v>51.652255039662101</v>
      </c>
      <c r="C11" s="34">
        <v>-10.0322930328547</v>
      </c>
      <c r="D11" s="35">
        <v>242.92865</v>
      </c>
      <c r="E11" s="42" t="s">
        <v>44</v>
      </c>
      <c r="F11" s="56">
        <v>74</v>
      </c>
      <c r="G11" s="37" t="s">
        <v>45</v>
      </c>
      <c r="H11" s="38"/>
      <c r="I11" s="39"/>
      <c r="J11" s="40"/>
      <c r="K11" s="40"/>
      <c r="L11" s="38">
        <v>184</v>
      </c>
      <c r="M11" s="39">
        <v>77</v>
      </c>
      <c r="N11" s="40">
        <f t="shared" si="2"/>
        <v>165.6</v>
      </c>
      <c r="O11" s="40">
        <f t="shared" si="3"/>
        <v>69.3</v>
      </c>
      <c r="P11" s="38">
        <v>331</v>
      </c>
      <c r="Q11" s="39">
        <v>60</v>
      </c>
      <c r="R11" s="40">
        <f t="shared" si="4"/>
        <v>297.89999999999998</v>
      </c>
      <c r="S11" s="40">
        <f t="shared" si="5"/>
        <v>54</v>
      </c>
      <c r="T11" s="38">
        <v>200</v>
      </c>
      <c r="U11" s="39">
        <v>89</v>
      </c>
      <c r="V11" s="40">
        <f t="shared" si="6"/>
        <v>180</v>
      </c>
      <c r="W11" s="40">
        <f t="shared" si="7"/>
        <v>80.099999999999994</v>
      </c>
      <c r="X11" s="38"/>
      <c r="Y11" s="39"/>
      <c r="Z11" s="41"/>
      <c r="AA11" s="41"/>
      <c r="AB11" s="42"/>
      <c r="AC11" s="42"/>
    </row>
    <row r="12" spans="1:29" x14ac:dyDescent="0.3">
      <c r="A12" s="32" t="s">
        <v>30</v>
      </c>
      <c r="B12" s="33">
        <v>51.653677029535103</v>
      </c>
      <c r="C12" s="34">
        <v>-10.033962959423601</v>
      </c>
      <c r="D12" s="35">
        <v>278.39599600000003</v>
      </c>
      <c r="E12" s="42" t="s">
        <v>46</v>
      </c>
      <c r="F12" s="56">
        <v>75</v>
      </c>
      <c r="G12" s="37" t="s">
        <v>47</v>
      </c>
      <c r="H12" s="38"/>
      <c r="I12" s="39"/>
      <c r="J12" s="40"/>
      <c r="K12" s="40"/>
      <c r="L12" s="38">
        <v>183</v>
      </c>
      <c r="M12" s="39">
        <v>79</v>
      </c>
      <c r="N12" s="40">
        <f t="shared" si="2"/>
        <v>164.70000000000002</v>
      </c>
      <c r="O12" s="40">
        <f t="shared" si="3"/>
        <v>71.100000000000009</v>
      </c>
      <c r="P12" s="38">
        <v>342</v>
      </c>
      <c r="Q12" s="39">
        <v>63</v>
      </c>
      <c r="R12" s="40">
        <f t="shared" si="4"/>
        <v>307.8</v>
      </c>
      <c r="S12" s="40">
        <f t="shared" si="5"/>
        <v>56.7</v>
      </c>
      <c r="T12" s="38">
        <v>230</v>
      </c>
      <c r="U12" s="39">
        <v>90</v>
      </c>
      <c r="V12" s="40">
        <f t="shared" si="6"/>
        <v>206.99999999999997</v>
      </c>
      <c r="W12" s="40">
        <f t="shared" si="7"/>
        <v>81</v>
      </c>
      <c r="X12" s="38"/>
      <c r="Y12" s="39"/>
      <c r="Z12" s="41"/>
      <c r="AA12" s="41"/>
      <c r="AB12" s="42"/>
      <c r="AC12" s="42"/>
    </row>
    <row r="13" spans="1:29" ht="41.4" x14ac:dyDescent="0.3">
      <c r="A13" s="32" t="s">
        <v>30</v>
      </c>
      <c r="B13" s="33">
        <v>51.653650039806898</v>
      </c>
      <c r="C13" s="34">
        <v>-10.0337799824774</v>
      </c>
      <c r="D13" s="35">
        <v>279.07138099999901</v>
      </c>
      <c r="E13" s="42" t="s">
        <v>48</v>
      </c>
      <c r="F13" s="56">
        <v>76</v>
      </c>
      <c r="G13" s="37" t="s">
        <v>49</v>
      </c>
      <c r="H13" s="38">
        <v>202</v>
      </c>
      <c r="I13" s="39">
        <v>70</v>
      </c>
      <c r="J13" s="40">
        <f t="shared" si="0"/>
        <v>181.8</v>
      </c>
      <c r="K13" s="40">
        <f t="shared" si="1"/>
        <v>62.999999999999993</v>
      </c>
      <c r="L13" s="38">
        <v>173</v>
      </c>
      <c r="M13" s="39">
        <v>77</v>
      </c>
      <c r="N13" s="40">
        <f t="shared" si="2"/>
        <v>155.69999999999999</v>
      </c>
      <c r="O13" s="40">
        <f t="shared" si="3"/>
        <v>69.3</v>
      </c>
      <c r="P13" s="38">
        <v>335</v>
      </c>
      <c r="Q13" s="39">
        <v>75</v>
      </c>
      <c r="R13" s="40">
        <f t="shared" si="4"/>
        <v>301.5</v>
      </c>
      <c r="S13" s="40">
        <f t="shared" si="5"/>
        <v>67.5</v>
      </c>
      <c r="T13" s="38"/>
      <c r="U13" s="39"/>
      <c r="V13" s="40"/>
      <c r="W13" s="40"/>
      <c r="X13" s="38"/>
      <c r="Y13" s="39"/>
      <c r="Z13" s="41"/>
      <c r="AA13" s="41"/>
      <c r="AB13" s="42"/>
      <c r="AC13" s="42"/>
    </row>
    <row r="14" spans="1:29" ht="27.6" x14ac:dyDescent="0.3">
      <c r="A14" s="32" t="s">
        <v>30</v>
      </c>
      <c r="B14" s="33">
        <v>51.653307974338503</v>
      </c>
      <c r="C14" s="34">
        <v>-10.034452965483</v>
      </c>
      <c r="D14" s="35">
        <v>262.852936</v>
      </c>
      <c r="E14" s="42" t="s">
        <v>50</v>
      </c>
      <c r="F14" s="56">
        <v>77</v>
      </c>
      <c r="G14" s="37" t="s">
        <v>51</v>
      </c>
      <c r="H14" s="38">
        <v>243</v>
      </c>
      <c r="I14" s="39">
        <v>70</v>
      </c>
      <c r="J14" s="40">
        <f t="shared" si="0"/>
        <v>218.70000000000002</v>
      </c>
      <c r="K14" s="40">
        <f t="shared" si="1"/>
        <v>62.999999999999993</v>
      </c>
      <c r="L14" s="38"/>
      <c r="M14" s="39"/>
      <c r="N14" s="40"/>
      <c r="O14" s="40"/>
      <c r="P14" s="38">
        <v>355</v>
      </c>
      <c r="Q14" s="39">
        <v>55</v>
      </c>
      <c r="R14" s="40">
        <f t="shared" si="4"/>
        <v>319.5</v>
      </c>
      <c r="S14" s="40">
        <f t="shared" si="5"/>
        <v>49.500000000000007</v>
      </c>
      <c r="T14" s="38">
        <v>243</v>
      </c>
      <c r="U14" s="39">
        <v>70</v>
      </c>
      <c r="V14" s="40">
        <f t="shared" si="6"/>
        <v>218.70000000000002</v>
      </c>
      <c r="W14" s="40">
        <f t="shared" si="7"/>
        <v>62.999999999999993</v>
      </c>
      <c r="X14" s="38"/>
      <c r="Y14" s="39"/>
      <c r="Z14" s="41"/>
      <c r="AA14" s="41"/>
      <c r="AB14" s="42"/>
      <c r="AC14" s="42"/>
    </row>
    <row r="15" spans="1:29" x14ac:dyDescent="0.3">
      <c r="A15" s="32" t="s">
        <v>30</v>
      </c>
      <c r="B15" s="33">
        <v>51.652933973819003</v>
      </c>
      <c r="C15" s="34">
        <v>-10.034713977947799</v>
      </c>
      <c r="D15" s="35">
        <v>261.52160600000002</v>
      </c>
      <c r="E15" s="42" t="s">
        <v>52</v>
      </c>
      <c r="F15" s="56">
        <v>78</v>
      </c>
      <c r="G15" s="37" t="s">
        <v>53</v>
      </c>
      <c r="H15" s="38">
        <v>210</v>
      </c>
      <c r="I15" s="39">
        <v>73</v>
      </c>
      <c r="J15" s="40">
        <f t="shared" si="0"/>
        <v>189</v>
      </c>
      <c r="K15" s="40">
        <f t="shared" si="1"/>
        <v>65.7</v>
      </c>
      <c r="L15" s="38"/>
      <c r="M15" s="39"/>
      <c r="N15" s="40"/>
      <c r="O15" s="40"/>
      <c r="P15" s="38">
        <v>335</v>
      </c>
      <c r="Q15" s="39">
        <v>53</v>
      </c>
      <c r="R15" s="40">
        <f t="shared" si="4"/>
        <v>301.5</v>
      </c>
      <c r="S15" s="40">
        <f t="shared" si="5"/>
        <v>47.7</v>
      </c>
      <c r="T15" s="38"/>
      <c r="U15" s="39"/>
      <c r="V15" s="40"/>
      <c r="W15" s="40"/>
      <c r="X15" s="38"/>
      <c r="Y15" s="39"/>
      <c r="Z15" s="41"/>
      <c r="AA15" s="41"/>
      <c r="AB15" s="42"/>
      <c r="AC15" s="42"/>
    </row>
    <row r="16" spans="1:29" x14ac:dyDescent="0.3">
      <c r="A16" s="32" t="s">
        <v>30</v>
      </c>
      <c r="B16" s="33">
        <v>51.652944032102802</v>
      </c>
      <c r="C16" s="34">
        <v>-10.0344539713114</v>
      </c>
      <c r="D16" s="35">
        <v>260.96508799999901</v>
      </c>
      <c r="E16" s="42" t="s">
        <v>54</v>
      </c>
      <c r="F16" s="56">
        <v>79</v>
      </c>
      <c r="G16" s="37" t="s">
        <v>55</v>
      </c>
      <c r="H16" s="38"/>
      <c r="I16" s="39"/>
      <c r="J16" s="40"/>
      <c r="K16" s="40"/>
      <c r="L16" s="38">
        <v>194</v>
      </c>
      <c r="M16" s="39">
        <v>90</v>
      </c>
      <c r="N16" s="40">
        <f t="shared" si="2"/>
        <v>174.6</v>
      </c>
      <c r="O16" s="40">
        <f t="shared" si="3"/>
        <v>81</v>
      </c>
      <c r="P16" s="38">
        <v>274</v>
      </c>
      <c r="Q16" s="39">
        <v>30</v>
      </c>
      <c r="R16" s="40">
        <f t="shared" si="4"/>
        <v>246.60000000000002</v>
      </c>
      <c r="S16" s="40">
        <f t="shared" si="5"/>
        <v>27</v>
      </c>
      <c r="T16" s="38"/>
      <c r="U16" s="39"/>
      <c r="V16" s="40"/>
      <c r="W16" s="40"/>
      <c r="X16" s="38"/>
      <c r="Y16" s="39"/>
      <c r="Z16" s="41"/>
      <c r="AA16" s="41"/>
      <c r="AB16" s="42"/>
      <c r="AC16" s="42"/>
    </row>
    <row r="17" spans="1:29" x14ac:dyDescent="0.3">
      <c r="A17" s="32" t="s">
        <v>30</v>
      </c>
      <c r="B17" s="33">
        <v>51.652773041278103</v>
      </c>
      <c r="C17" s="34">
        <v>-10.0347449909895</v>
      </c>
      <c r="D17" s="35">
        <v>256.53274499999901</v>
      </c>
      <c r="E17" s="42" t="s">
        <v>56</v>
      </c>
      <c r="F17" s="56">
        <v>80</v>
      </c>
      <c r="G17" s="37" t="s">
        <v>57</v>
      </c>
      <c r="H17" s="38"/>
      <c r="I17" s="39"/>
      <c r="J17" s="40"/>
      <c r="K17" s="40"/>
      <c r="L17" s="38"/>
      <c r="M17" s="39"/>
      <c r="N17" s="40"/>
      <c r="O17" s="40"/>
      <c r="P17" s="38"/>
      <c r="Q17" s="39"/>
      <c r="R17" s="40"/>
      <c r="S17" s="40"/>
      <c r="T17" s="38"/>
      <c r="U17" s="39"/>
      <c r="V17" s="40"/>
      <c r="W17" s="40"/>
      <c r="X17" s="38"/>
      <c r="Y17" s="39"/>
      <c r="Z17" s="41"/>
      <c r="AA17" s="41"/>
      <c r="AB17" s="42"/>
      <c r="AC17" s="42"/>
    </row>
    <row r="18" spans="1:29" ht="27.6" x14ac:dyDescent="0.3">
      <c r="A18" s="32" t="s">
        <v>30</v>
      </c>
      <c r="B18" s="33">
        <v>51.652491996064697</v>
      </c>
      <c r="C18" s="34">
        <v>-10.0346620101481</v>
      </c>
      <c r="D18" s="35">
        <v>265.93890399999901</v>
      </c>
      <c r="E18" s="42" t="s">
        <v>58</v>
      </c>
      <c r="F18" s="56">
        <v>81</v>
      </c>
      <c r="G18" s="37" t="s">
        <v>59</v>
      </c>
      <c r="H18" s="38">
        <v>207</v>
      </c>
      <c r="I18" s="39">
        <v>80</v>
      </c>
      <c r="J18" s="40">
        <f t="shared" si="0"/>
        <v>186.29999999999998</v>
      </c>
      <c r="K18" s="40">
        <f t="shared" si="1"/>
        <v>72</v>
      </c>
      <c r="L18" s="38"/>
      <c r="M18" s="39"/>
      <c r="N18" s="40"/>
      <c r="O18" s="40"/>
      <c r="P18" s="38">
        <v>336</v>
      </c>
      <c r="Q18" s="39">
        <v>50</v>
      </c>
      <c r="R18" s="40">
        <f t="shared" si="4"/>
        <v>302.39999999999998</v>
      </c>
      <c r="S18" s="40">
        <f t="shared" si="5"/>
        <v>45</v>
      </c>
      <c r="T18" s="38">
        <v>207</v>
      </c>
      <c r="U18" s="39">
        <v>80</v>
      </c>
      <c r="V18" s="40">
        <f t="shared" si="6"/>
        <v>186.29999999999998</v>
      </c>
      <c r="W18" s="40">
        <f t="shared" si="7"/>
        <v>72</v>
      </c>
      <c r="X18" s="38"/>
      <c r="Y18" s="39"/>
      <c r="Z18" s="41"/>
      <c r="AA18" s="41"/>
      <c r="AB18" s="42"/>
      <c r="AC18" s="42"/>
    </row>
    <row r="19" spans="1:29" ht="55.2" x14ac:dyDescent="0.3">
      <c r="A19" s="32" t="s">
        <v>30</v>
      </c>
      <c r="B19" s="33">
        <v>51.652252022176903</v>
      </c>
      <c r="C19" s="34">
        <v>-10.0348200090229</v>
      </c>
      <c r="D19" s="35">
        <v>260.10818499999903</v>
      </c>
      <c r="E19" s="42" t="s">
        <v>60</v>
      </c>
      <c r="F19" s="56">
        <v>82</v>
      </c>
      <c r="G19" s="37" t="s">
        <v>61</v>
      </c>
      <c r="H19" s="38">
        <v>385</v>
      </c>
      <c r="I19" s="39">
        <v>90</v>
      </c>
      <c r="J19" s="40">
        <f t="shared" si="0"/>
        <v>346.5</v>
      </c>
      <c r="K19" s="40">
        <f t="shared" si="1"/>
        <v>81</v>
      </c>
      <c r="L19" s="38">
        <v>347</v>
      </c>
      <c r="M19" s="39">
        <v>91</v>
      </c>
      <c r="N19" s="40">
        <f t="shared" si="2"/>
        <v>312.3</v>
      </c>
      <c r="O19" s="40">
        <f t="shared" si="3"/>
        <v>81.900000000000006</v>
      </c>
      <c r="P19" s="38">
        <v>334</v>
      </c>
      <c r="Q19" s="39">
        <v>62</v>
      </c>
      <c r="R19" s="40">
        <f t="shared" si="4"/>
        <v>300.59999999999997</v>
      </c>
      <c r="S19" s="40">
        <f t="shared" si="5"/>
        <v>55.8</v>
      </c>
      <c r="T19" s="38"/>
      <c r="U19" s="39"/>
      <c r="V19" s="40"/>
      <c r="W19" s="40"/>
      <c r="X19" s="38"/>
      <c r="Y19" s="39"/>
      <c r="Z19" s="41"/>
      <c r="AA19" s="41"/>
      <c r="AB19" s="42"/>
      <c r="AC19" s="42" t="s">
        <v>62</v>
      </c>
    </row>
    <row r="20" spans="1:29" ht="27.6" x14ac:dyDescent="0.3">
      <c r="A20" s="32" t="s">
        <v>30</v>
      </c>
      <c r="B20" s="33">
        <v>51.6514310147613</v>
      </c>
      <c r="C20" s="34">
        <v>-10.036517009139001</v>
      </c>
      <c r="D20" s="35">
        <v>239.30682400000001</v>
      </c>
      <c r="E20" s="42" t="s">
        <v>63</v>
      </c>
      <c r="F20" s="56">
        <v>83</v>
      </c>
      <c r="G20" s="37" t="s">
        <v>64</v>
      </c>
      <c r="H20" s="38">
        <v>211</v>
      </c>
      <c r="I20" s="39">
        <v>75</v>
      </c>
      <c r="J20" s="40">
        <f t="shared" si="0"/>
        <v>189.89999999999998</v>
      </c>
      <c r="K20" s="40">
        <f t="shared" si="1"/>
        <v>67.5</v>
      </c>
      <c r="L20" s="38"/>
      <c r="M20" s="39"/>
      <c r="N20" s="40"/>
      <c r="O20" s="40"/>
      <c r="P20" s="38">
        <v>340</v>
      </c>
      <c r="Q20" s="39">
        <v>52</v>
      </c>
      <c r="R20" s="40">
        <f t="shared" si="4"/>
        <v>306</v>
      </c>
      <c r="S20" s="40">
        <f t="shared" si="5"/>
        <v>46.800000000000004</v>
      </c>
      <c r="T20" s="38">
        <v>211</v>
      </c>
      <c r="U20" s="39">
        <v>75</v>
      </c>
      <c r="V20" s="40">
        <f t="shared" si="6"/>
        <v>189.89999999999998</v>
      </c>
      <c r="W20" s="40">
        <f t="shared" si="7"/>
        <v>67.5</v>
      </c>
      <c r="X20" s="38"/>
      <c r="Y20" s="39"/>
      <c r="Z20" s="41"/>
      <c r="AA20" s="41"/>
      <c r="AB20" s="42"/>
      <c r="AC20" s="42"/>
    </row>
    <row r="21" spans="1:29" ht="41.4" x14ac:dyDescent="0.3">
      <c r="A21" s="32" t="s">
        <v>30</v>
      </c>
      <c r="B21" s="33">
        <v>51.645995015278402</v>
      </c>
      <c r="C21" s="34">
        <v>-10.0301920250058</v>
      </c>
      <c r="D21" s="35">
        <v>93.266373000000002</v>
      </c>
      <c r="E21" s="42" t="s">
        <v>65</v>
      </c>
      <c r="F21" s="56">
        <v>84</v>
      </c>
      <c r="G21" s="37" t="s">
        <v>66</v>
      </c>
      <c r="H21" s="38">
        <v>32</v>
      </c>
      <c r="I21" s="39">
        <v>94</v>
      </c>
      <c r="J21" s="40">
        <f t="shared" si="0"/>
        <v>28.8</v>
      </c>
      <c r="K21" s="40">
        <f t="shared" si="1"/>
        <v>84.6</v>
      </c>
      <c r="L21" s="38">
        <v>356</v>
      </c>
      <c r="M21" s="39">
        <v>92</v>
      </c>
      <c r="N21" s="40">
        <f t="shared" si="2"/>
        <v>320.39999999999998</v>
      </c>
      <c r="O21" s="40">
        <f t="shared" si="3"/>
        <v>82.8</v>
      </c>
      <c r="P21" s="38">
        <v>336</v>
      </c>
      <c r="Q21" s="39">
        <v>70</v>
      </c>
      <c r="R21" s="40">
        <f t="shared" si="4"/>
        <v>302.39999999999998</v>
      </c>
      <c r="S21" s="40">
        <f t="shared" si="5"/>
        <v>62.999999999999993</v>
      </c>
      <c r="T21" s="38"/>
      <c r="U21" s="39"/>
      <c r="V21" s="40"/>
      <c r="W21" s="40"/>
      <c r="X21" s="38"/>
      <c r="Y21" s="39"/>
      <c r="Z21" s="41"/>
      <c r="AA21" s="41"/>
      <c r="AB21" s="42" t="s">
        <v>32</v>
      </c>
      <c r="AC21" s="42"/>
    </row>
    <row r="22" spans="1:29" x14ac:dyDescent="0.3">
      <c r="A22" s="32" t="s">
        <v>30</v>
      </c>
      <c r="B22" s="33">
        <v>51.645507020875797</v>
      </c>
      <c r="C22" s="34">
        <v>-10.0273140147328</v>
      </c>
      <c r="D22" s="35">
        <v>125.580826</v>
      </c>
      <c r="E22" s="42" t="s">
        <v>67</v>
      </c>
      <c r="F22" s="56">
        <v>85</v>
      </c>
      <c r="G22" s="37" t="s">
        <v>68</v>
      </c>
      <c r="H22" s="38"/>
      <c r="I22" s="39"/>
      <c r="J22" s="40"/>
      <c r="K22" s="40"/>
      <c r="L22" s="38">
        <v>165</v>
      </c>
      <c r="M22" s="39">
        <v>90</v>
      </c>
      <c r="N22" s="40">
        <f t="shared" si="2"/>
        <v>148.5</v>
      </c>
      <c r="O22" s="40">
        <f t="shared" si="3"/>
        <v>81</v>
      </c>
      <c r="P22" s="38"/>
      <c r="Q22" s="39"/>
      <c r="R22" s="40"/>
      <c r="S22" s="40"/>
      <c r="T22" s="38"/>
      <c r="U22" s="39"/>
      <c r="V22" s="40"/>
      <c r="W22" s="40"/>
      <c r="X22" s="38"/>
      <c r="Y22" s="39"/>
      <c r="Z22" s="41"/>
      <c r="AA22" s="41"/>
      <c r="AB22" s="42"/>
      <c r="AC22" s="42"/>
    </row>
    <row r="23" spans="1:29" ht="27.6" x14ac:dyDescent="0.3">
      <c r="A23" s="32" t="s">
        <v>30</v>
      </c>
      <c r="B23" s="33">
        <v>51.645074011757899</v>
      </c>
      <c r="C23" s="34">
        <v>-10.026962980627999</v>
      </c>
      <c r="D23" s="35">
        <v>142.98590100000001</v>
      </c>
      <c r="E23" s="42" t="s">
        <v>69</v>
      </c>
      <c r="F23" s="56">
        <v>86</v>
      </c>
      <c r="G23" s="37" t="s">
        <v>70</v>
      </c>
      <c r="H23" s="38"/>
      <c r="I23" s="39"/>
      <c r="J23" s="40"/>
      <c r="K23" s="40"/>
      <c r="L23" s="38"/>
      <c r="M23" s="39"/>
      <c r="N23" s="40"/>
      <c r="O23" s="40"/>
      <c r="P23" s="38"/>
      <c r="Q23" s="39"/>
      <c r="R23" s="40"/>
      <c r="S23" s="40"/>
      <c r="T23" s="38"/>
      <c r="U23" s="39"/>
      <c r="V23" s="40"/>
      <c r="W23" s="40"/>
      <c r="X23" s="38"/>
      <c r="Y23" s="39"/>
      <c r="Z23" s="41"/>
      <c r="AA23" s="41"/>
      <c r="AB23" s="42"/>
      <c r="AC23" s="42"/>
    </row>
    <row r="24" spans="1:29" ht="55.2" x14ac:dyDescent="0.3">
      <c r="A24" s="32" t="s">
        <v>30</v>
      </c>
      <c r="B24" s="33">
        <v>51.6450310125947</v>
      </c>
      <c r="C24" s="34">
        <v>-10.0271089933812</v>
      </c>
      <c r="D24" s="35">
        <v>127.869964999999</v>
      </c>
      <c r="E24" s="42" t="s">
        <v>71</v>
      </c>
      <c r="F24" s="56">
        <v>87</v>
      </c>
      <c r="G24" s="37" t="s">
        <v>72</v>
      </c>
      <c r="H24" s="38"/>
      <c r="I24" s="39"/>
      <c r="J24" s="40"/>
      <c r="K24" s="40"/>
      <c r="L24" s="38"/>
      <c r="M24" s="39"/>
      <c r="N24" s="40"/>
      <c r="O24" s="40"/>
      <c r="P24" s="38"/>
      <c r="Q24" s="39"/>
      <c r="R24" s="40"/>
      <c r="S24" s="40"/>
      <c r="T24" s="38"/>
      <c r="U24" s="39"/>
      <c r="V24" s="40"/>
      <c r="W24" s="40"/>
      <c r="X24" s="38"/>
      <c r="Y24" s="39"/>
      <c r="Z24" s="41"/>
      <c r="AA24" s="41"/>
      <c r="AB24" s="42" t="s">
        <v>32</v>
      </c>
      <c r="AC24" s="42"/>
    </row>
    <row r="25" spans="1:29" x14ac:dyDescent="0.3">
      <c r="A25" s="32" t="s">
        <v>30</v>
      </c>
      <c r="B25" s="33">
        <v>51.644739992916499</v>
      </c>
      <c r="C25" s="34">
        <v>-10.0269580353051</v>
      </c>
      <c r="D25" s="35">
        <v>123.274689</v>
      </c>
      <c r="E25" s="42" t="s">
        <v>73</v>
      </c>
      <c r="F25" s="56">
        <v>88</v>
      </c>
      <c r="G25" s="37" t="s">
        <v>74</v>
      </c>
      <c r="H25" s="38"/>
      <c r="I25" s="39"/>
      <c r="J25" s="40"/>
      <c r="K25" s="40"/>
      <c r="L25" s="38">
        <v>167</v>
      </c>
      <c r="M25" s="39">
        <v>91</v>
      </c>
      <c r="N25" s="40">
        <f t="shared" si="2"/>
        <v>150.29999999999998</v>
      </c>
      <c r="O25" s="40">
        <f t="shared" si="3"/>
        <v>81.900000000000006</v>
      </c>
      <c r="P25" s="38">
        <v>315</v>
      </c>
      <c r="Q25" s="39">
        <v>59</v>
      </c>
      <c r="R25" s="40">
        <f t="shared" si="4"/>
        <v>283.5</v>
      </c>
      <c r="S25" s="40">
        <f t="shared" si="5"/>
        <v>53.099999999999994</v>
      </c>
      <c r="T25" s="38">
        <v>30</v>
      </c>
      <c r="U25" s="39">
        <v>90</v>
      </c>
      <c r="V25" s="40">
        <f t="shared" si="6"/>
        <v>27</v>
      </c>
      <c r="W25" s="40">
        <f t="shared" si="7"/>
        <v>81</v>
      </c>
      <c r="X25" s="38"/>
      <c r="Y25" s="39"/>
      <c r="Z25" s="41"/>
      <c r="AA25" s="41"/>
      <c r="AB25" s="42"/>
      <c r="AC25" s="42"/>
    </row>
    <row r="26" spans="1:29" x14ac:dyDescent="0.3">
      <c r="A26" s="32" t="s">
        <v>30</v>
      </c>
      <c r="B26" s="33">
        <v>51.645727967843399</v>
      </c>
      <c r="C26" s="34">
        <v>-10.026194024831</v>
      </c>
      <c r="D26" s="35">
        <v>142.19989000000001</v>
      </c>
      <c r="E26" s="42" t="s">
        <v>75</v>
      </c>
      <c r="F26" s="56">
        <v>89</v>
      </c>
      <c r="G26" s="37" t="s">
        <v>76</v>
      </c>
      <c r="H26" s="38"/>
      <c r="I26" s="39"/>
      <c r="J26" s="40"/>
      <c r="K26" s="40"/>
      <c r="L26" s="38">
        <v>152</v>
      </c>
      <c r="M26" s="39">
        <v>85</v>
      </c>
      <c r="N26" s="40">
        <f t="shared" si="2"/>
        <v>136.80000000000001</v>
      </c>
      <c r="O26" s="40">
        <f t="shared" si="3"/>
        <v>76.5</v>
      </c>
      <c r="P26" s="38">
        <v>250</v>
      </c>
      <c r="Q26" s="39">
        <v>51</v>
      </c>
      <c r="R26" s="40">
        <f t="shared" si="4"/>
        <v>225</v>
      </c>
      <c r="S26" s="40">
        <f t="shared" si="5"/>
        <v>45.9</v>
      </c>
      <c r="T26" s="38"/>
      <c r="U26" s="39"/>
      <c r="V26" s="40"/>
      <c r="W26" s="40"/>
      <c r="X26" s="38"/>
      <c r="Y26" s="39"/>
      <c r="Z26" s="41"/>
      <c r="AA26" s="41"/>
      <c r="AB26" s="42"/>
      <c r="AC26" s="42"/>
    </row>
    <row r="27" spans="1:29" x14ac:dyDescent="0.3">
      <c r="A27" s="32" t="s">
        <v>30</v>
      </c>
      <c r="B27" s="33">
        <v>51.645850008353499</v>
      </c>
      <c r="C27" s="34">
        <v>-10.025809966027699</v>
      </c>
      <c r="D27" s="35">
        <v>151.261078</v>
      </c>
      <c r="E27" s="42" t="s">
        <v>77</v>
      </c>
      <c r="F27" s="56">
        <v>90</v>
      </c>
      <c r="G27" s="37" t="s">
        <v>76</v>
      </c>
      <c r="H27" s="38"/>
      <c r="I27" s="39"/>
      <c r="J27" s="40"/>
      <c r="K27" s="40"/>
      <c r="L27" s="38">
        <v>184</v>
      </c>
      <c r="M27" s="39">
        <v>83</v>
      </c>
      <c r="N27" s="40">
        <f t="shared" si="2"/>
        <v>165.6</v>
      </c>
      <c r="O27" s="40">
        <f t="shared" si="3"/>
        <v>74.7</v>
      </c>
      <c r="P27" s="38">
        <v>267</v>
      </c>
      <c r="Q27" s="39">
        <v>50</v>
      </c>
      <c r="R27" s="40">
        <f t="shared" si="4"/>
        <v>240.29999999999998</v>
      </c>
      <c r="S27" s="40">
        <f t="shared" si="5"/>
        <v>45</v>
      </c>
      <c r="T27" s="38"/>
      <c r="U27" s="39"/>
      <c r="V27" s="40"/>
      <c r="W27" s="40"/>
      <c r="X27" s="38"/>
      <c r="Y27" s="39"/>
      <c r="Z27" s="41"/>
      <c r="AA27" s="41"/>
      <c r="AB27" s="42"/>
      <c r="AC27" s="42"/>
    </row>
    <row r="28" spans="1:29" x14ac:dyDescent="0.3">
      <c r="A28" s="32" t="s">
        <v>30</v>
      </c>
      <c r="B28" s="33">
        <v>51.646016975864697</v>
      </c>
      <c r="C28" s="34">
        <v>-10.025534033775299</v>
      </c>
      <c r="D28" s="35">
        <v>152.26625100000001</v>
      </c>
      <c r="E28" s="42" t="s">
        <v>78</v>
      </c>
      <c r="F28" s="56">
        <v>91</v>
      </c>
      <c r="G28" s="37" t="s">
        <v>76</v>
      </c>
      <c r="H28" s="38"/>
      <c r="I28" s="39"/>
      <c r="J28" s="40"/>
      <c r="K28" s="40"/>
      <c r="L28" s="38">
        <v>360</v>
      </c>
      <c r="M28" s="39">
        <v>95</v>
      </c>
      <c r="N28" s="40">
        <f t="shared" si="2"/>
        <v>324</v>
      </c>
      <c r="O28" s="40">
        <f t="shared" si="3"/>
        <v>85.5</v>
      </c>
      <c r="P28" s="38">
        <v>272</v>
      </c>
      <c r="Q28" s="39">
        <v>50</v>
      </c>
      <c r="R28" s="40">
        <f t="shared" si="4"/>
        <v>244.8</v>
      </c>
      <c r="S28" s="40">
        <f t="shared" si="5"/>
        <v>45</v>
      </c>
      <c r="T28" s="38"/>
      <c r="U28" s="39"/>
      <c r="V28" s="40"/>
      <c r="W28" s="40"/>
      <c r="X28" s="38"/>
      <c r="Y28" s="39"/>
      <c r="Z28" s="41"/>
      <c r="AA28" s="41"/>
      <c r="AB28" s="42"/>
      <c r="AC28" s="42"/>
    </row>
    <row r="29" spans="1:29" x14ac:dyDescent="0.3">
      <c r="A29" s="32" t="s">
        <v>30</v>
      </c>
      <c r="B29" s="33">
        <v>51.646968992426899</v>
      </c>
      <c r="C29" s="34">
        <v>-10.025421967729899</v>
      </c>
      <c r="D29" s="35">
        <v>146.179382</v>
      </c>
      <c r="E29" s="42" t="s">
        <v>79</v>
      </c>
      <c r="F29" s="56">
        <v>92</v>
      </c>
      <c r="G29" s="37" t="s">
        <v>76</v>
      </c>
      <c r="H29" s="38"/>
      <c r="I29" s="39"/>
      <c r="J29" s="40"/>
      <c r="K29" s="40"/>
      <c r="L29" s="38">
        <v>366</v>
      </c>
      <c r="M29" s="39">
        <v>95</v>
      </c>
      <c r="N29" s="40">
        <f t="shared" si="2"/>
        <v>329.40000000000003</v>
      </c>
      <c r="O29" s="40">
        <f t="shared" si="3"/>
        <v>85.5</v>
      </c>
      <c r="P29" s="38">
        <v>306</v>
      </c>
      <c r="Q29" s="39">
        <v>65</v>
      </c>
      <c r="R29" s="40">
        <f t="shared" si="4"/>
        <v>275.39999999999998</v>
      </c>
      <c r="S29" s="40">
        <f t="shared" si="5"/>
        <v>58.5</v>
      </c>
      <c r="T29" s="38"/>
      <c r="U29" s="39"/>
      <c r="V29" s="40"/>
      <c r="W29" s="40"/>
      <c r="X29" s="38"/>
      <c r="Y29" s="39"/>
      <c r="Z29" s="41"/>
      <c r="AA29" s="41"/>
      <c r="AB29" s="42"/>
      <c r="AC29" s="42"/>
    </row>
    <row r="30" spans="1:29" ht="27.6" x14ac:dyDescent="0.3">
      <c r="A30" s="32" t="s">
        <v>30</v>
      </c>
      <c r="B30" s="33">
        <v>51.647893013432601</v>
      </c>
      <c r="C30" s="34">
        <v>-10.0243230164051</v>
      </c>
      <c r="D30" s="35">
        <v>166.427719</v>
      </c>
      <c r="E30" s="42" t="s">
        <v>80</v>
      </c>
      <c r="F30" s="56">
        <v>93</v>
      </c>
      <c r="G30" s="37" t="s">
        <v>81</v>
      </c>
      <c r="H30" s="38"/>
      <c r="I30" s="39"/>
      <c r="J30" s="40"/>
      <c r="K30" s="40"/>
      <c r="L30" s="38">
        <v>364</v>
      </c>
      <c r="M30" s="39">
        <v>92</v>
      </c>
      <c r="N30" s="40">
        <f t="shared" si="2"/>
        <v>327.60000000000002</v>
      </c>
      <c r="O30" s="40">
        <f t="shared" si="3"/>
        <v>82.8</v>
      </c>
      <c r="P30" s="38">
        <v>337</v>
      </c>
      <c r="Q30" s="39">
        <v>90</v>
      </c>
      <c r="R30" s="40">
        <f t="shared" si="4"/>
        <v>303.3</v>
      </c>
      <c r="S30" s="40">
        <f t="shared" si="5"/>
        <v>81</v>
      </c>
      <c r="T30" s="38"/>
      <c r="U30" s="39"/>
      <c r="V30" s="40"/>
      <c r="W30" s="40"/>
      <c r="X30" s="38"/>
      <c r="Y30" s="39"/>
      <c r="Z30" s="41"/>
      <c r="AA30" s="41"/>
      <c r="AB30" s="42"/>
      <c r="AC30" s="42"/>
    </row>
    <row r="31" spans="1:29" x14ac:dyDescent="0.3">
      <c r="A31" s="32" t="s">
        <v>30</v>
      </c>
      <c r="B31" s="33">
        <v>51.648083031177499</v>
      </c>
      <c r="C31" s="34">
        <v>-10.024983007460801</v>
      </c>
      <c r="D31" s="35">
        <v>164.663589</v>
      </c>
      <c r="E31" s="42" t="s">
        <v>82</v>
      </c>
      <c r="F31" s="56">
        <v>94</v>
      </c>
      <c r="G31" s="37" t="s">
        <v>83</v>
      </c>
      <c r="H31" s="38"/>
      <c r="I31" s="39"/>
      <c r="J31" s="40"/>
      <c r="K31" s="40"/>
      <c r="L31" s="38"/>
      <c r="M31" s="39"/>
      <c r="N31" s="40"/>
      <c r="O31" s="40"/>
      <c r="P31" s="38"/>
      <c r="Q31" s="39"/>
      <c r="R31" s="40"/>
      <c r="S31" s="40"/>
      <c r="T31" s="38"/>
      <c r="U31" s="39"/>
      <c r="V31" s="40"/>
      <c r="W31" s="40"/>
      <c r="X31" s="38"/>
      <c r="Y31" s="39"/>
      <c r="Z31" s="41"/>
      <c r="AA31" s="41"/>
      <c r="AB31" s="42"/>
      <c r="AC31" s="42"/>
    </row>
    <row r="32" spans="1:29" x14ac:dyDescent="0.3">
      <c r="A32" s="32" t="s">
        <v>30</v>
      </c>
      <c r="B32" s="33">
        <v>51.6498940251767</v>
      </c>
      <c r="C32" s="34">
        <v>-10.023373011499601</v>
      </c>
      <c r="D32" s="35">
        <v>189.412689</v>
      </c>
      <c r="E32" s="42" t="s">
        <v>84</v>
      </c>
      <c r="F32" s="56">
        <v>95</v>
      </c>
      <c r="G32" s="37" t="s">
        <v>85</v>
      </c>
      <c r="H32" s="38"/>
      <c r="I32" s="39"/>
      <c r="J32" s="40"/>
      <c r="K32" s="40"/>
      <c r="L32" s="38">
        <v>348</v>
      </c>
      <c r="M32" s="39">
        <v>95</v>
      </c>
      <c r="N32" s="40">
        <f t="shared" si="2"/>
        <v>313.2</v>
      </c>
      <c r="O32" s="40">
        <f t="shared" si="3"/>
        <v>85.5</v>
      </c>
      <c r="P32" s="38">
        <v>342</v>
      </c>
      <c r="Q32" s="39">
        <v>78</v>
      </c>
      <c r="R32" s="40">
        <f t="shared" si="4"/>
        <v>307.8</v>
      </c>
      <c r="S32" s="40">
        <f t="shared" si="5"/>
        <v>70.2</v>
      </c>
      <c r="T32" s="38"/>
      <c r="U32" s="39"/>
      <c r="V32" s="40"/>
      <c r="W32" s="40"/>
      <c r="X32" s="38"/>
      <c r="Y32" s="39"/>
      <c r="Z32" s="41"/>
      <c r="AA32" s="41"/>
      <c r="AB32" s="42"/>
      <c r="AC32" s="42"/>
    </row>
    <row r="33" spans="1:29" ht="27.6" x14ac:dyDescent="0.3">
      <c r="A33" s="32" t="s">
        <v>30</v>
      </c>
      <c r="B33" s="33">
        <v>51.650088988244498</v>
      </c>
      <c r="C33" s="34">
        <v>-10.023174025118299</v>
      </c>
      <c r="D33" s="35">
        <v>210.84866299999899</v>
      </c>
      <c r="E33" s="42" t="s">
        <v>86</v>
      </c>
      <c r="F33" s="56">
        <v>96</v>
      </c>
      <c r="G33" s="37" t="s">
        <v>87</v>
      </c>
      <c r="H33" s="38">
        <v>228</v>
      </c>
      <c r="I33" s="39">
        <v>95</v>
      </c>
      <c r="J33" s="40">
        <f t="shared" si="0"/>
        <v>205.2</v>
      </c>
      <c r="K33" s="40">
        <f t="shared" si="1"/>
        <v>85.5</v>
      </c>
      <c r="L33" s="38">
        <v>367</v>
      </c>
      <c r="M33" s="39">
        <v>100</v>
      </c>
      <c r="N33" s="40">
        <f t="shared" si="2"/>
        <v>330.3</v>
      </c>
      <c r="O33" s="40">
        <f t="shared" si="3"/>
        <v>90</v>
      </c>
      <c r="P33" s="38"/>
      <c r="Q33" s="39"/>
      <c r="R33" s="40"/>
      <c r="S33" s="40"/>
      <c r="T33" s="38"/>
      <c r="U33" s="39"/>
      <c r="V33" s="40"/>
      <c r="W33" s="40"/>
      <c r="X33" s="38"/>
      <c r="Y33" s="39"/>
      <c r="Z33" s="41"/>
      <c r="AA33" s="41"/>
      <c r="AB33" s="42"/>
      <c r="AC33" s="42"/>
    </row>
    <row r="34" spans="1:29" ht="41.4" x14ac:dyDescent="0.3">
      <c r="A34" s="32" t="s">
        <v>30</v>
      </c>
      <c r="B34" s="33">
        <v>51.650133999064501</v>
      </c>
      <c r="C34" s="34">
        <v>-10.0226850248873</v>
      </c>
      <c r="D34" s="35">
        <v>209.975799999999</v>
      </c>
      <c r="E34" s="42" t="s">
        <v>88</v>
      </c>
      <c r="F34" s="56">
        <v>97</v>
      </c>
      <c r="G34" s="37" t="s">
        <v>89</v>
      </c>
      <c r="H34" s="38">
        <v>197</v>
      </c>
      <c r="I34" s="39">
        <v>95</v>
      </c>
      <c r="J34" s="40">
        <f t="shared" si="0"/>
        <v>177.3</v>
      </c>
      <c r="K34" s="40">
        <f t="shared" si="1"/>
        <v>85.5</v>
      </c>
      <c r="L34" s="38">
        <v>358</v>
      </c>
      <c r="M34" s="39">
        <v>76</v>
      </c>
      <c r="N34" s="40">
        <f t="shared" si="2"/>
        <v>322.2</v>
      </c>
      <c r="O34" s="40">
        <f t="shared" si="3"/>
        <v>68.400000000000006</v>
      </c>
      <c r="P34" s="38">
        <v>324</v>
      </c>
      <c r="Q34" s="39">
        <v>65</v>
      </c>
      <c r="R34" s="40">
        <f t="shared" si="4"/>
        <v>291.60000000000002</v>
      </c>
      <c r="S34" s="40">
        <f t="shared" si="5"/>
        <v>58.5</v>
      </c>
      <c r="T34" s="38"/>
      <c r="U34" s="39"/>
      <c r="V34" s="40"/>
      <c r="W34" s="40"/>
      <c r="X34" s="38"/>
      <c r="Y34" s="39"/>
      <c r="Z34" s="41"/>
      <c r="AA34" s="41"/>
      <c r="AB34" s="42"/>
      <c r="AC34" s="42"/>
    </row>
    <row r="35" spans="1:29" x14ac:dyDescent="0.3">
      <c r="A35" s="32" t="s">
        <v>30</v>
      </c>
      <c r="B35" s="33">
        <v>51.650422001257503</v>
      </c>
      <c r="C35" s="34">
        <v>-10.0228239968419</v>
      </c>
      <c r="D35" s="35">
        <v>210.732574</v>
      </c>
      <c r="E35" s="42" t="s">
        <v>90</v>
      </c>
      <c r="F35" s="56">
        <v>98</v>
      </c>
      <c r="G35" s="37" t="s">
        <v>91</v>
      </c>
      <c r="H35" s="38"/>
      <c r="I35" s="39"/>
      <c r="J35" s="40"/>
      <c r="K35" s="40"/>
      <c r="L35" s="38">
        <v>145</v>
      </c>
      <c r="M35" s="39">
        <v>99</v>
      </c>
      <c r="N35" s="40">
        <f t="shared" si="2"/>
        <v>130.5</v>
      </c>
      <c r="O35" s="40">
        <f t="shared" si="3"/>
        <v>89.1</v>
      </c>
      <c r="P35" s="38">
        <v>325</v>
      </c>
      <c r="Q35" s="39">
        <v>65</v>
      </c>
      <c r="R35" s="40">
        <f t="shared" si="4"/>
        <v>292.5</v>
      </c>
      <c r="S35" s="40">
        <f t="shared" si="5"/>
        <v>58.5</v>
      </c>
      <c r="T35" s="38">
        <v>235</v>
      </c>
      <c r="U35" s="39">
        <v>89</v>
      </c>
      <c r="V35" s="40">
        <f t="shared" si="6"/>
        <v>211.5</v>
      </c>
      <c r="W35" s="40">
        <f t="shared" si="7"/>
        <v>80.099999999999994</v>
      </c>
      <c r="X35" s="38"/>
      <c r="Y35" s="39"/>
      <c r="Z35" s="41"/>
      <c r="AA35" s="41"/>
      <c r="AB35" s="42"/>
      <c r="AC35" s="42"/>
    </row>
    <row r="36" spans="1:29" x14ac:dyDescent="0.3">
      <c r="A36" s="32" t="s">
        <v>30</v>
      </c>
      <c r="B36" s="33">
        <v>51.649198997765701</v>
      </c>
      <c r="C36" s="34">
        <v>-10.026149014011001</v>
      </c>
      <c r="D36" s="35">
        <v>157.22882100000001</v>
      </c>
      <c r="E36" s="42" t="s">
        <v>92</v>
      </c>
      <c r="F36" s="56">
        <v>99</v>
      </c>
      <c r="G36" s="37" t="s">
        <v>43</v>
      </c>
      <c r="H36" s="38"/>
      <c r="I36" s="39"/>
      <c r="J36" s="40"/>
      <c r="K36" s="40"/>
      <c r="L36" s="38">
        <v>340</v>
      </c>
      <c r="M36" s="39">
        <v>87</v>
      </c>
      <c r="N36" s="40">
        <f t="shared" si="2"/>
        <v>306</v>
      </c>
      <c r="O36" s="40">
        <f t="shared" si="3"/>
        <v>78.3</v>
      </c>
      <c r="P36" s="38">
        <v>327</v>
      </c>
      <c r="Q36" s="39">
        <v>90</v>
      </c>
      <c r="R36" s="40">
        <f t="shared" si="4"/>
        <v>294.3</v>
      </c>
      <c r="S36" s="40">
        <f t="shared" si="5"/>
        <v>81</v>
      </c>
      <c r="T36" s="38">
        <v>237</v>
      </c>
      <c r="U36" s="39">
        <v>100</v>
      </c>
      <c r="V36" s="40">
        <f t="shared" si="6"/>
        <v>213.3</v>
      </c>
      <c r="W36" s="40">
        <f t="shared" si="7"/>
        <v>90</v>
      </c>
      <c r="X36" s="38"/>
      <c r="Y36" s="39"/>
      <c r="Z36" s="41"/>
      <c r="AA36" s="41"/>
      <c r="AB36" s="42"/>
      <c r="AC36" s="42"/>
    </row>
    <row r="37" spans="1:29" x14ac:dyDescent="0.3">
      <c r="A37" s="32" t="s">
        <v>30</v>
      </c>
      <c r="B37" s="33">
        <v>51.646667998284101</v>
      </c>
      <c r="C37" s="34">
        <v>-10.032259002327899</v>
      </c>
      <c r="D37" s="35">
        <v>92.535645000000002</v>
      </c>
      <c r="E37" s="42" t="s">
        <v>93</v>
      </c>
      <c r="F37" s="56">
        <v>101</v>
      </c>
      <c r="G37" s="37" t="s">
        <v>94</v>
      </c>
      <c r="H37" s="38"/>
      <c r="I37" s="39"/>
      <c r="J37" s="40"/>
      <c r="K37" s="40"/>
      <c r="L37" s="38"/>
      <c r="M37" s="39"/>
      <c r="N37" s="40"/>
      <c r="O37" s="40"/>
      <c r="P37" s="38"/>
      <c r="Q37" s="39"/>
      <c r="R37" s="40"/>
      <c r="S37" s="40"/>
      <c r="T37" s="38"/>
      <c r="U37" s="39"/>
      <c r="V37" s="40"/>
      <c r="W37" s="40"/>
      <c r="X37" s="38"/>
      <c r="Y37" s="39"/>
      <c r="Z37" s="41"/>
      <c r="AA37" s="41"/>
      <c r="AB37" s="42"/>
      <c r="AC37" s="42"/>
    </row>
    <row r="38" spans="1:29" x14ac:dyDescent="0.3">
      <c r="A38" s="32" t="s">
        <v>30</v>
      </c>
      <c r="B38" s="33">
        <v>51.647910028696003</v>
      </c>
      <c r="C38" s="34">
        <v>-10.035701030865299</v>
      </c>
      <c r="D38" s="35">
        <v>129.93301399999899</v>
      </c>
      <c r="E38" s="42" t="s">
        <v>95</v>
      </c>
      <c r="F38" s="56">
        <v>102</v>
      </c>
      <c r="G38" s="37" t="s">
        <v>96</v>
      </c>
      <c r="H38" s="38"/>
      <c r="I38" s="39"/>
      <c r="J38" s="40"/>
      <c r="K38" s="40"/>
      <c r="L38" s="38"/>
      <c r="M38" s="39"/>
      <c r="N38" s="40"/>
      <c r="O38" s="40"/>
      <c r="P38" s="38"/>
      <c r="Q38" s="39"/>
      <c r="R38" s="40"/>
      <c r="S38" s="40"/>
      <c r="T38" s="38"/>
      <c r="U38" s="39"/>
      <c r="V38" s="40"/>
      <c r="W38" s="40"/>
      <c r="X38" s="38"/>
      <c r="Y38" s="39"/>
      <c r="Z38" s="41"/>
      <c r="AA38" s="41"/>
      <c r="AB38" s="42"/>
      <c r="AC38" s="42"/>
    </row>
    <row r="39" spans="1:29" ht="27.6" x14ac:dyDescent="0.3">
      <c r="A39" s="32" t="s">
        <v>30</v>
      </c>
      <c r="B39" s="33">
        <v>51.647921008989201</v>
      </c>
      <c r="C39" s="34">
        <v>-10.038330014794999</v>
      </c>
      <c r="D39" s="35">
        <v>150.46345500000001</v>
      </c>
      <c r="E39" s="42" t="s">
        <v>97</v>
      </c>
      <c r="F39" s="56">
        <v>103</v>
      </c>
      <c r="G39" s="37" t="s">
        <v>98</v>
      </c>
      <c r="H39" s="38"/>
      <c r="I39" s="39"/>
      <c r="J39" s="40"/>
      <c r="K39" s="40"/>
      <c r="L39" s="38"/>
      <c r="M39" s="39"/>
      <c r="N39" s="40"/>
      <c r="O39" s="40"/>
      <c r="P39" s="38"/>
      <c r="Q39" s="39"/>
      <c r="R39" s="40"/>
      <c r="S39" s="40"/>
      <c r="T39" s="38"/>
      <c r="U39" s="39"/>
      <c r="V39" s="40"/>
      <c r="W39" s="40"/>
      <c r="X39" s="38"/>
      <c r="Y39" s="39"/>
      <c r="Z39" s="41"/>
      <c r="AA39" s="41"/>
      <c r="AB39" s="42"/>
      <c r="AC39" s="42"/>
    </row>
    <row r="40" spans="1:29" ht="27.6" x14ac:dyDescent="0.3">
      <c r="A40" s="32" t="s">
        <v>30</v>
      </c>
      <c r="B40" s="33">
        <v>51.647754963487301</v>
      </c>
      <c r="C40" s="34">
        <v>-10.036303019150999</v>
      </c>
      <c r="D40" s="35">
        <v>128.68203700000001</v>
      </c>
      <c r="E40" s="42" t="s">
        <v>99</v>
      </c>
      <c r="F40" s="56">
        <v>104</v>
      </c>
      <c r="G40" s="37" t="s">
        <v>100</v>
      </c>
      <c r="H40" s="38"/>
      <c r="I40" s="39"/>
      <c r="J40" s="40"/>
      <c r="K40" s="40"/>
      <c r="L40" s="38"/>
      <c r="M40" s="39"/>
      <c r="N40" s="40"/>
      <c r="O40" s="40"/>
      <c r="P40" s="38"/>
      <c r="Q40" s="39"/>
      <c r="R40" s="40"/>
      <c r="S40" s="40"/>
      <c r="T40" s="38"/>
      <c r="U40" s="39"/>
      <c r="V40" s="40"/>
      <c r="W40" s="40"/>
      <c r="X40" s="38"/>
      <c r="Y40" s="39"/>
      <c r="Z40" s="41"/>
      <c r="AA40" s="41"/>
      <c r="AB40" s="42"/>
      <c r="AC40" s="42"/>
    </row>
    <row r="41" spans="1:29" ht="27.6" x14ac:dyDescent="0.3">
      <c r="A41" s="32" t="s">
        <v>30</v>
      </c>
      <c r="B41" s="33">
        <v>51.6488280147314</v>
      </c>
      <c r="C41" s="34">
        <v>-10.039243977516801</v>
      </c>
      <c r="D41" s="35">
        <v>153.662612999999</v>
      </c>
      <c r="E41" s="42" t="s">
        <v>101</v>
      </c>
      <c r="F41" s="56">
        <v>105</v>
      </c>
      <c r="G41" s="37" t="s">
        <v>102</v>
      </c>
      <c r="H41" s="38">
        <v>219</v>
      </c>
      <c r="I41" s="39">
        <v>86</v>
      </c>
      <c r="J41" s="40">
        <f t="shared" si="0"/>
        <v>197.1</v>
      </c>
      <c r="K41" s="40">
        <f t="shared" si="1"/>
        <v>77.400000000000006</v>
      </c>
      <c r="L41" s="38">
        <v>362</v>
      </c>
      <c r="M41" s="39">
        <v>79</v>
      </c>
      <c r="N41" s="40">
        <f t="shared" si="2"/>
        <v>325.8</v>
      </c>
      <c r="O41" s="40">
        <f t="shared" si="3"/>
        <v>71.100000000000009</v>
      </c>
      <c r="P41" s="38">
        <v>371</v>
      </c>
      <c r="Q41" s="39">
        <v>70</v>
      </c>
      <c r="R41" s="40">
        <f t="shared" si="4"/>
        <v>333.9</v>
      </c>
      <c r="S41" s="40">
        <f t="shared" si="5"/>
        <v>62.999999999999993</v>
      </c>
      <c r="T41" s="38">
        <v>246</v>
      </c>
      <c r="U41" s="39">
        <v>75</v>
      </c>
      <c r="V41" s="40">
        <f t="shared" si="6"/>
        <v>221.4</v>
      </c>
      <c r="W41" s="40">
        <f t="shared" si="7"/>
        <v>67.5</v>
      </c>
      <c r="X41" s="38"/>
      <c r="Y41" s="39"/>
      <c r="Z41" s="41"/>
      <c r="AA41" s="41"/>
      <c r="AB41" s="42"/>
      <c r="AC41" s="42"/>
    </row>
    <row r="42" spans="1:29" x14ac:dyDescent="0.3">
      <c r="A42" s="32" t="s">
        <v>30</v>
      </c>
      <c r="B42" s="33">
        <v>51.6499429754912</v>
      </c>
      <c r="C42" s="34">
        <v>-10.0390419736504</v>
      </c>
      <c r="D42" s="35">
        <v>164.53874200000001</v>
      </c>
      <c r="E42" s="42" t="s">
        <v>103</v>
      </c>
      <c r="F42" s="56">
        <v>106</v>
      </c>
      <c r="G42" s="37" t="s">
        <v>104</v>
      </c>
      <c r="H42" s="38"/>
      <c r="I42" s="39"/>
      <c r="J42" s="40"/>
      <c r="K42" s="40">
        <f t="shared" si="1"/>
        <v>0</v>
      </c>
      <c r="L42" s="38">
        <v>166</v>
      </c>
      <c r="M42" s="39">
        <v>97</v>
      </c>
      <c r="N42" s="40">
        <f t="shared" si="2"/>
        <v>149.4</v>
      </c>
      <c r="O42" s="40">
        <f t="shared" si="3"/>
        <v>87.3</v>
      </c>
      <c r="P42" s="38">
        <v>358</v>
      </c>
      <c r="Q42" s="39">
        <v>56</v>
      </c>
      <c r="R42" s="40">
        <f t="shared" si="4"/>
        <v>322.2</v>
      </c>
      <c r="S42" s="40">
        <f t="shared" si="5"/>
        <v>50.400000000000006</v>
      </c>
      <c r="T42" s="38">
        <v>217</v>
      </c>
      <c r="U42" s="39">
        <v>90</v>
      </c>
      <c r="V42" s="40">
        <f t="shared" si="6"/>
        <v>195.29999999999998</v>
      </c>
      <c r="W42" s="40">
        <f t="shared" si="7"/>
        <v>81</v>
      </c>
      <c r="X42" s="38"/>
      <c r="Y42" s="39"/>
      <c r="Z42" s="41"/>
      <c r="AA42" s="41"/>
      <c r="AB42" s="42"/>
      <c r="AC42" s="42"/>
    </row>
    <row r="43" spans="1:29" x14ac:dyDescent="0.3">
      <c r="A43" s="32" t="s">
        <v>30</v>
      </c>
      <c r="B43" s="33">
        <v>51.6506580356508</v>
      </c>
      <c r="C43" s="34">
        <v>-10.038951030001</v>
      </c>
      <c r="D43" s="35">
        <v>175.453857</v>
      </c>
      <c r="E43" s="42" t="s">
        <v>105</v>
      </c>
      <c r="F43" s="56">
        <v>107</v>
      </c>
      <c r="G43" s="37" t="s">
        <v>106</v>
      </c>
      <c r="H43" s="38">
        <v>219</v>
      </c>
      <c r="I43" s="39">
        <v>90</v>
      </c>
      <c r="J43" s="40">
        <f t="shared" si="0"/>
        <v>197.1</v>
      </c>
      <c r="K43" s="40">
        <f t="shared" si="1"/>
        <v>81</v>
      </c>
      <c r="L43" s="38">
        <v>165</v>
      </c>
      <c r="M43" s="39">
        <v>79</v>
      </c>
      <c r="N43" s="40">
        <f t="shared" si="2"/>
        <v>148.5</v>
      </c>
      <c r="O43" s="40">
        <f t="shared" si="3"/>
        <v>71.100000000000009</v>
      </c>
      <c r="P43" s="38">
        <v>358</v>
      </c>
      <c r="Q43" s="39">
        <v>69</v>
      </c>
      <c r="R43" s="40">
        <f t="shared" si="4"/>
        <v>322.2</v>
      </c>
      <c r="S43" s="40">
        <f t="shared" si="5"/>
        <v>62.099999999999994</v>
      </c>
      <c r="T43" s="38">
        <v>233</v>
      </c>
      <c r="U43" s="39">
        <v>77</v>
      </c>
      <c r="V43" s="40">
        <f t="shared" si="6"/>
        <v>209.70000000000002</v>
      </c>
      <c r="W43" s="40">
        <f t="shared" si="7"/>
        <v>69.3</v>
      </c>
      <c r="X43" s="38"/>
      <c r="Y43" s="39"/>
      <c r="Z43" s="41"/>
      <c r="AA43" s="41"/>
      <c r="AB43" s="42"/>
      <c r="AC43" s="42"/>
    </row>
    <row r="44" spans="1:29" ht="55.2" x14ac:dyDescent="0.3">
      <c r="A44" s="32" t="s">
        <v>30</v>
      </c>
      <c r="B44" s="33">
        <v>51.651578033342901</v>
      </c>
      <c r="C44" s="34">
        <v>-10.037149004638099</v>
      </c>
      <c r="D44" s="35">
        <v>222.261641999999</v>
      </c>
      <c r="E44" s="42" t="s">
        <v>107</v>
      </c>
      <c r="F44" s="56">
        <v>108</v>
      </c>
      <c r="G44" s="37" t="s">
        <v>108</v>
      </c>
      <c r="H44" s="38">
        <v>304</v>
      </c>
      <c r="I44" s="39">
        <v>100</v>
      </c>
      <c r="J44" s="40">
        <f t="shared" si="0"/>
        <v>273.60000000000002</v>
      </c>
      <c r="K44" s="40">
        <f t="shared" si="1"/>
        <v>90</v>
      </c>
      <c r="L44" s="38">
        <v>345</v>
      </c>
      <c r="M44" s="39">
        <v>76</v>
      </c>
      <c r="N44" s="40">
        <f t="shared" si="2"/>
        <v>310.5</v>
      </c>
      <c r="O44" s="40">
        <f t="shared" si="3"/>
        <v>68.400000000000006</v>
      </c>
      <c r="P44" s="38">
        <v>351</v>
      </c>
      <c r="Q44" s="39">
        <v>55</v>
      </c>
      <c r="R44" s="40">
        <f t="shared" si="4"/>
        <v>315.89999999999998</v>
      </c>
      <c r="S44" s="40">
        <f t="shared" si="5"/>
        <v>49.500000000000007</v>
      </c>
      <c r="T44" s="38">
        <v>232</v>
      </c>
      <c r="U44" s="39">
        <v>95</v>
      </c>
      <c r="V44" s="40">
        <f t="shared" si="6"/>
        <v>208.79999999999998</v>
      </c>
      <c r="W44" s="40">
        <f t="shared" si="7"/>
        <v>85.5</v>
      </c>
      <c r="X44" s="38"/>
      <c r="Y44" s="39"/>
      <c r="Z44" s="41"/>
      <c r="AA44" s="41"/>
      <c r="AB44" s="42" t="s">
        <v>32</v>
      </c>
      <c r="AC44" s="42"/>
    </row>
    <row r="45" spans="1:29" ht="27.6" x14ac:dyDescent="0.3">
      <c r="A45" s="32" t="s">
        <v>30</v>
      </c>
      <c r="B45" s="33">
        <v>51.6529590357095</v>
      </c>
      <c r="C45" s="34">
        <v>-10.0362600199878</v>
      </c>
      <c r="D45" s="35">
        <v>260.75924700000002</v>
      </c>
      <c r="E45" s="42" t="s">
        <v>109</v>
      </c>
      <c r="F45" s="56">
        <v>109</v>
      </c>
      <c r="G45" s="37" t="s">
        <v>110</v>
      </c>
      <c r="H45" s="38">
        <v>245</v>
      </c>
      <c r="I45" s="39">
        <v>93</v>
      </c>
      <c r="J45" s="40">
        <f t="shared" si="0"/>
        <v>220.50000000000003</v>
      </c>
      <c r="K45" s="40">
        <f t="shared" si="1"/>
        <v>83.7</v>
      </c>
      <c r="L45" s="38">
        <v>137</v>
      </c>
      <c r="M45" s="39">
        <v>71</v>
      </c>
      <c r="N45" s="40">
        <f t="shared" si="2"/>
        <v>123.30000000000001</v>
      </c>
      <c r="O45" s="40">
        <f t="shared" si="3"/>
        <v>63.9</v>
      </c>
      <c r="P45" s="38">
        <v>345</v>
      </c>
      <c r="Q45" s="39">
        <v>51</v>
      </c>
      <c r="R45" s="40">
        <f t="shared" si="4"/>
        <v>310.5</v>
      </c>
      <c r="S45" s="40">
        <f t="shared" si="5"/>
        <v>45.9</v>
      </c>
      <c r="T45" s="38">
        <v>245</v>
      </c>
      <c r="U45" s="39">
        <v>93</v>
      </c>
      <c r="V45" s="40">
        <f t="shared" si="6"/>
        <v>220.50000000000003</v>
      </c>
      <c r="W45" s="40">
        <f t="shared" si="7"/>
        <v>83.7</v>
      </c>
      <c r="X45" s="38"/>
      <c r="Y45" s="39"/>
      <c r="Z45" s="41"/>
      <c r="AA45" s="41"/>
      <c r="AB45" s="42"/>
      <c r="AC45" s="42"/>
    </row>
    <row r="46" spans="1:29" ht="27.6" x14ac:dyDescent="0.3">
      <c r="A46" s="32" t="s">
        <v>30</v>
      </c>
      <c r="B46" s="33">
        <v>51.653202027082401</v>
      </c>
      <c r="C46" s="34">
        <v>-10.0362349580973</v>
      </c>
      <c r="D46" s="35">
        <v>260.92507899999902</v>
      </c>
      <c r="E46" s="42" t="s">
        <v>111</v>
      </c>
      <c r="F46" s="56">
        <v>110</v>
      </c>
      <c r="G46" s="37" t="s">
        <v>112</v>
      </c>
      <c r="H46" s="38">
        <v>225</v>
      </c>
      <c r="I46" s="39">
        <v>84</v>
      </c>
      <c r="J46" s="40">
        <f t="shared" si="0"/>
        <v>202.5</v>
      </c>
      <c r="K46" s="40">
        <f t="shared" si="1"/>
        <v>75.599999999999994</v>
      </c>
      <c r="L46" s="38">
        <v>180</v>
      </c>
      <c r="M46" s="39">
        <v>70</v>
      </c>
      <c r="N46" s="40">
        <f t="shared" si="2"/>
        <v>162</v>
      </c>
      <c r="O46" s="40">
        <f t="shared" si="3"/>
        <v>62.999999999999993</v>
      </c>
      <c r="P46" s="38">
        <v>344</v>
      </c>
      <c r="Q46" s="39">
        <v>55</v>
      </c>
      <c r="R46" s="40">
        <f t="shared" si="4"/>
        <v>309.60000000000002</v>
      </c>
      <c r="S46" s="40">
        <f t="shared" si="5"/>
        <v>49.500000000000007</v>
      </c>
      <c r="T46" s="38"/>
      <c r="U46" s="39"/>
      <c r="V46" s="40"/>
      <c r="W46" s="40"/>
      <c r="X46" s="38"/>
      <c r="Y46" s="39"/>
      <c r="Z46" s="41"/>
      <c r="AA46" s="41"/>
      <c r="AB46" s="42"/>
      <c r="AC46" s="42"/>
    </row>
    <row r="47" spans="1:29" ht="27.6" x14ac:dyDescent="0.3">
      <c r="A47" s="32" t="s">
        <v>30</v>
      </c>
      <c r="B47" s="33">
        <v>51.653807032853301</v>
      </c>
      <c r="C47" s="34">
        <v>-10.0363839883357</v>
      </c>
      <c r="D47" s="35">
        <v>274.42254600000001</v>
      </c>
      <c r="E47" s="42" t="s">
        <v>113</v>
      </c>
      <c r="F47" s="56">
        <v>111</v>
      </c>
      <c r="G47" s="37" t="s">
        <v>114</v>
      </c>
      <c r="H47" s="38">
        <v>16</v>
      </c>
      <c r="I47" s="39">
        <v>86</v>
      </c>
      <c r="J47" s="40">
        <f t="shared" si="0"/>
        <v>14.4</v>
      </c>
      <c r="K47" s="40">
        <f t="shared" si="1"/>
        <v>77.400000000000006</v>
      </c>
      <c r="L47" s="38">
        <v>187</v>
      </c>
      <c r="M47" s="39">
        <v>82</v>
      </c>
      <c r="N47" s="40">
        <f t="shared" si="2"/>
        <v>168.3</v>
      </c>
      <c r="O47" s="40">
        <f t="shared" si="3"/>
        <v>73.8</v>
      </c>
      <c r="P47" s="38"/>
      <c r="Q47" s="39"/>
      <c r="R47" s="40"/>
      <c r="S47" s="40"/>
      <c r="T47" s="38"/>
      <c r="U47" s="39"/>
      <c r="V47" s="40"/>
      <c r="W47" s="40"/>
      <c r="X47" s="38"/>
      <c r="Y47" s="39"/>
      <c r="Z47" s="41"/>
      <c r="AA47" s="41"/>
      <c r="AB47" s="42"/>
      <c r="AC47" s="42"/>
    </row>
    <row r="48" spans="1:29" ht="41.4" x14ac:dyDescent="0.3">
      <c r="A48" s="32" t="s">
        <v>30</v>
      </c>
      <c r="B48" s="33">
        <v>51.653896970674303</v>
      </c>
      <c r="C48" s="34">
        <v>-10.0366379600018</v>
      </c>
      <c r="D48" s="35">
        <v>280.705963</v>
      </c>
      <c r="E48" s="42" t="s">
        <v>115</v>
      </c>
      <c r="F48" s="56">
        <v>112</v>
      </c>
      <c r="G48" s="37" t="s">
        <v>116</v>
      </c>
      <c r="H48" s="38">
        <v>94</v>
      </c>
      <c r="I48" s="39">
        <v>89</v>
      </c>
      <c r="J48" s="40">
        <f t="shared" si="0"/>
        <v>84.6</v>
      </c>
      <c r="K48" s="40">
        <f t="shared" si="1"/>
        <v>80.099999999999994</v>
      </c>
      <c r="L48" s="38">
        <v>169</v>
      </c>
      <c r="M48" s="39">
        <v>75</v>
      </c>
      <c r="N48" s="40">
        <f t="shared" si="2"/>
        <v>152.1</v>
      </c>
      <c r="O48" s="40">
        <f t="shared" si="3"/>
        <v>67.5</v>
      </c>
      <c r="P48" s="38">
        <v>393</v>
      </c>
      <c r="Q48" s="39">
        <v>47</v>
      </c>
      <c r="R48" s="40">
        <f t="shared" si="4"/>
        <v>353.7</v>
      </c>
      <c r="S48" s="40">
        <f t="shared" si="5"/>
        <v>42.3</v>
      </c>
      <c r="T48" s="38">
        <v>94</v>
      </c>
      <c r="U48" s="39">
        <v>89</v>
      </c>
      <c r="V48" s="40">
        <f t="shared" si="6"/>
        <v>84.6</v>
      </c>
      <c r="W48" s="40">
        <f t="shared" si="7"/>
        <v>80.099999999999994</v>
      </c>
      <c r="X48" s="38"/>
      <c r="Y48" s="39"/>
      <c r="Z48" s="41"/>
      <c r="AA48" s="41"/>
      <c r="AB48" s="42" t="s">
        <v>32</v>
      </c>
      <c r="AC48" s="42"/>
    </row>
    <row r="49" spans="1:29" x14ac:dyDescent="0.3">
      <c r="A49" s="32" t="s">
        <v>30</v>
      </c>
      <c r="B49" s="33">
        <v>51.654044995084398</v>
      </c>
      <c r="C49" s="34">
        <v>-10.037592994049101</v>
      </c>
      <c r="D49" s="35">
        <v>286.37072799999902</v>
      </c>
      <c r="E49" s="42" t="s">
        <v>117</v>
      </c>
      <c r="F49" s="56">
        <v>113</v>
      </c>
      <c r="G49" s="37" t="s">
        <v>76</v>
      </c>
      <c r="H49" s="38"/>
      <c r="I49" s="39"/>
      <c r="J49" s="40"/>
      <c r="K49" s="40"/>
      <c r="L49" s="38">
        <v>373</v>
      </c>
      <c r="M49" s="39">
        <v>80</v>
      </c>
      <c r="N49" s="40">
        <f t="shared" si="2"/>
        <v>335.7</v>
      </c>
      <c r="O49" s="40">
        <f t="shared" si="3"/>
        <v>72</v>
      </c>
      <c r="P49" s="38">
        <v>390</v>
      </c>
      <c r="Q49" s="39">
        <v>67</v>
      </c>
      <c r="R49" s="40">
        <f t="shared" si="4"/>
        <v>351</v>
      </c>
      <c r="S49" s="40">
        <f t="shared" si="5"/>
        <v>60.300000000000004</v>
      </c>
      <c r="T49" s="38"/>
      <c r="U49" s="39"/>
      <c r="V49" s="40"/>
      <c r="W49" s="40"/>
      <c r="X49" s="38"/>
      <c r="Y49" s="39"/>
      <c r="Z49" s="41"/>
      <c r="AA49" s="41"/>
      <c r="AB49" s="42"/>
      <c r="AC49" s="42"/>
    </row>
    <row r="50" spans="1:29" x14ac:dyDescent="0.3">
      <c r="A50" s="32" t="s">
        <v>30</v>
      </c>
      <c r="B50" s="33">
        <v>51.653522970154803</v>
      </c>
      <c r="C50" s="34">
        <v>-10.037670023739301</v>
      </c>
      <c r="D50" s="35">
        <v>247.58429000000001</v>
      </c>
      <c r="E50" s="42" t="s">
        <v>118</v>
      </c>
      <c r="F50" s="56">
        <v>114</v>
      </c>
      <c r="G50" s="37" t="s">
        <v>43</v>
      </c>
      <c r="H50" s="38"/>
      <c r="I50" s="39"/>
      <c r="J50" s="40"/>
      <c r="K50" s="40"/>
      <c r="L50" s="38"/>
      <c r="M50" s="39"/>
      <c r="N50" s="40"/>
      <c r="O50" s="40"/>
      <c r="P50" s="38">
        <v>396</v>
      </c>
      <c r="Q50" s="39">
        <v>47</v>
      </c>
      <c r="R50" s="40">
        <f t="shared" si="4"/>
        <v>356.4</v>
      </c>
      <c r="S50" s="40">
        <f t="shared" si="5"/>
        <v>42.3</v>
      </c>
      <c r="T50" s="38">
        <v>94</v>
      </c>
      <c r="U50" s="39">
        <v>95</v>
      </c>
      <c r="V50" s="40">
        <f t="shared" si="6"/>
        <v>84.6</v>
      </c>
      <c r="W50" s="40">
        <f t="shared" si="7"/>
        <v>85.5</v>
      </c>
      <c r="X50" s="38"/>
      <c r="Y50" s="39"/>
      <c r="Z50" s="41"/>
      <c r="AA50" s="41"/>
      <c r="AB50" s="42"/>
      <c r="AC50" s="42"/>
    </row>
    <row r="51" spans="1:29" x14ac:dyDescent="0.3">
      <c r="A51" s="32" t="s">
        <v>30</v>
      </c>
      <c r="B51" s="33">
        <v>51.653208984061997</v>
      </c>
      <c r="C51" s="34">
        <v>-10.0374240148812</v>
      </c>
      <c r="D51" s="35">
        <v>241.11888099999899</v>
      </c>
      <c r="E51" s="42" t="s">
        <v>119</v>
      </c>
      <c r="F51" s="56">
        <v>115</v>
      </c>
      <c r="G51" s="37" t="s">
        <v>76</v>
      </c>
      <c r="H51" s="38"/>
      <c r="I51" s="39"/>
      <c r="J51" s="40"/>
      <c r="K51" s="40"/>
      <c r="L51" s="38">
        <v>368</v>
      </c>
      <c r="M51" s="39">
        <v>61</v>
      </c>
      <c r="N51" s="40">
        <f t="shared" si="2"/>
        <v>331.2</v>
      </c>
      <c r="O51" s="40">
        <f t="shared" si="3"/>
        <v>54.9</v>
      </c>
      <c r="P51" s="38">
        <v>368</v>
      </c>
      <c r="Q51" s="39">
        <v>61</v>
      </c>
      <c r="R51" s="40">
        <f t="shared" si="4"/>
        <v>331.2</v>
      </c>
      <c r="S51" s="40">
        <f t="shared" si="5"/>
        <v>54.9</v>
      </c>
      <c r="T51" s="38"/>
      <c r="U51" s="39"/>
      <c r="V51" s="40"/>
      <c r="W51" s="40"/>
      <c r="X51" s="38"/>
      <c r="Y51" s="39"/>
      <c r="Z51" s="41"/>
      <c r="AA51" s="41"/>
      <c r="AB51" s="42"/>
      <c r="AC51" s="42"/>
    </row>
    <row r="52" spans="1:29" ht="27.6" x14ac:dyDescent="0.3">
      <c r="A52" s="32" t="s">
        <v>30</v>
      </c>
      <c r="B52" s="33">
        <v>51.653085015714097</v>
      </c>
      <c r="C52" s="34">
        <v>-10.037069041281899</v>
      </c>
      <c r="D52" s="35">
        <v>234.542191</v>
      </c>
      <c r="E52" s="42" t="s">
        <v>120</v>
      </c>
      <c r="F52" s="56">
        <v>116</v>
      </c>
      <c r="G52" s="37" t="s">
        <v>121</v>
      </c>
      <c r="H52" s="38">
        <v>245</v>
      </c>
      <c r="I52" s="39">
        <v>72</v>
      </c>
      <c r="J52" s="40">
        <f t="shared" si="0"/>
        <v>220.50000000000003</v>
      </c>
      <c r="K52" s="40">
        <f t="shared" si="1"/>
        <v>64.8</v>
      </c>
      <c r="L52" s="38">
        <v>245</v>
      </c>
      <c r="M52" s="39">
        <v>72</v>
      </c>
      <c r="N52" s="40">
        <f t="shared" si="2"/>
        <v>220.50000000000003</v>
      </c>
      <c r="O52" s="40">
        <f t="shared" si="3"/>
        <v>64.8</v>
      </c>
      <c r="P52" s="38">
        <v>352</v>
      </c>
      <c r="Q52" s="39">
        <v>86</v>
      </c>
      <c r="R52" s="40">
        <f t="shared" si="4"/>
        <v>316.8</v>
      </c>
      <c r="S52" s="40">
        <f t="shared" si="5"/>
        <v>77.400000000000006</v>
      </c>
      <c r="T52" s="38">
        <v>245</v>
      </c>
      <c r="U52" s="39">
        <v>72</v>
      </c>
      <c r="V52" s="40">
        <f t="shared" si="6"/>
        <v>220.50000000000003</v>
      </c>
      <c r="W52" s="40">
        <f t="shared" si="7"/>
        <v>64.8</v>
      </c>
      <c r="X52" s="38"/>
      <c r="Y52" s="39"/>
      <c r="Z52" s="41"/>
      <c r="AA52" s="41"/>
      <c r="AB52" s="42"/>
      <c r="AC52" s="42"/>
    </row>
    <row r="53" spans="1:29" x14ac:dyDescent="0.3">
      <c r="A53" s="32" t="s">
        <v>30</v>
      </c>
      <c r="B53" s="33">
        <v>51.652814028784597</v>
      </c>
      <c r="C53" s="34">
        <v>-10.037406999617801</v>
      </c>
      <c r="D53" s="35">
        <v>238.859984999999</v>
      </c>
      <c r="E53" s="42" t="s">
        <v>122</v>
      </c>
      <c r="F53" s="56">
        <v>117</v>
      </c>
      <c r="G53" s="37" t="s">
        <v>123</v>
      </c>
      <c r="H53" s="38">
        <v>247</v>
      </c>
      <c r="I53" s="39">
        <v>86</v>
      </c>
      <c r="J53" s="40">
        <f t="shared" si="0"/>
        <v>222.3</v>
      </c>
      <c r="K53" s="40">
        <f t="shared" si="1"/>
        <v>77.400000000000006</v>
      </c>
      <c r="L53" s="38">
        <v>247</v>
      </c>
      <c r="M53" s="39">
        <v>86</v>
      </c>
      <c r="N53" s="40">
        <f t="shared" si="2"/>
        <v>222.3</v>
      </c>
      <c r="O53" s="40">
        <f t="shared" si="3"/>
        <v>77.400000000000006</v>
      </c>
      <c r="P53" s="38">
        <v>64</v>
      </c>
      <c r="Q53" s="39">
        <v>16</v>
      </c>
      <c r="R53" s="40">
        <f t="shared" si="4"/>
        <v>57.6</v>
      </c>
      <c r="S53" s="40">
        <f t="shared" si="5"/>
        <v>14.4</v>
      </c>
      <c r="T53" s="38">
        <v>247</v>
      </c>
      <c r="U53" s="39">
        <v>86</v>
      </c>
      <c r="V53" s="40">
        <f t="shared" si="6"/>
        <v>222.3</v>
      </c>
      <c r="W53" s="40">
        <f t="shared" si="7"/>
        <v>77.400000000000006</v>
      </c>
      <c r="X53" s="38"/>
      <c r="Y53" s="39"/>
      <c r="Z53" s="41"/>
      <c r="AA53" s="41"/>
      <c r="AB53" s="42"/>
      <c r="AC53" s="42"/>
    </row>
    <row r="54" spans="1:29" ht="55.2" x14ac:dyDescent="0.3">
      <c r="A54" s="32" t="s">
        <v>30</v>
      </c>
      <c r="B54" s="33">
        <v>51.6524339932948</v>
      </c>
      <c r="C54" s="34">
        <v>-10.037083039060199</v>
      </c>
      <c r="D54" s="35">
        <v>235.20843500000001</v>
      </c>
      <c r="E54" s="42" t="s">
        <v>124</v>
      </c>
      <c r="F54" s="56">
        <v>118</v>
      </c>
      <c r="G54" s="37" t="s">
        <v>125</v>
      </c>
      <c r="H54" s="38"/>
      <c r="I54" s="39"/>
      <c r="J54" s="40"/>
      <c r="K54" s="40"/>
      <c r="L54" s="38"/>
      <c r="M54" s="39"/>
      <c r="N54" s="40"/>
      <c r="O54" s="40"/>
      <c r="P54" s="38"/>
      <c r="Q54" s="39"/>
      <c r="R54" s="40"/>
      <c r="S54" s="40"/>
      <c r="T54" s="38"/>
      <c r="U54" s="39"/>
      <c r="V54" s="40"/>
      <c r="W54" s="40"/>
      <c r="X54" s="38"/>
      <c r="Y54" s="39"/>
      <c r="Z54" s="41"/>
      <c r="AA54" s="41"/>
      <c r="AB54" s="42" t="s">
        <v>32</v>
      </c>
      <c r="AC54" s="42"/>
    </row>
    <row r="55" spans="1:29" x14ac:dyDescent="0.3">
      <c r="A55" s="32" t="s">
        <v>30</v>
      </c>
      <c r="B55" s="33">
        <v>51.652500964701098</v>
      </c>
      <c r="C55" s="34">
        <v>-10.0370510201901</v>
      </c>
      <c r="D55" s="35">
        <v>242.72955300000001</v>
      </c>
      <c r="E55" s="42" t="s">
        <v>126</v>
      </c>
      <c r="F55" s="56">
        <v>119</v>
      </c>
      <c r="G55" s="37" t="s">
        <v>127</v>
      </c>
      <c r="H55" s="38"/>
      <c r="I55" s="39"/>
      <c r="J55" s="40"/>
      <c r="K55" s="40"/>
      <c r="L55" s="38"/>
      <c r="M55" s="39"/>
      <c r="N55" s="40"/>
      <c r="O55" s="40"/>
      <c r="P55" s="38">
        <v>357</v>
      </c>
      <c r="Q55" s="39">
        <v>71</v>
      </c>
      <c r="R55" s="40">
        <f t="shared" si="4"/>
        <v>321.3</v>
      </c>
      <c r="S55" s="40">
        <f t="shared" si="5"/>
        <v>63.9</v>
      </c>
      <c r="T55" s="38"/>
      <c r="U55" s="39"/>
      <c r="V55" s="40"/>
      <c r="W55" s="40"/>
      <c r="X55" s="38"/>
      <c r="Y55" s="39"/>
      <c r="Z55" s="41"/>
      <c r="AA55" s="41"/>
      <c r="AB55" s="42"/>
      <c r="AC55" s="42"/>
    </row>
    <row r="56" spans="1:29" x14ac:dyDescent="0.3">
      <c r="A56" s="32" t="s">
        <v>30</v>
      </c>
      <c r="B56" s="33">
        <v>51.652520997449699</v>
      </c>
      <c r="C56" s="34">
        <v>-10.036983964964699</v>
      </c>
      <c r="D56" s="35">
        <v>243.47534200000001</v>
      </c>
      <c r="E56" s="42" t="s">
        <v>128</v>
      </c>
      <c r="F56" s="56">
        <v>120</v>
      </c>
      <c r="G56" s="37" t="s">
        <v>129</v>
      </c>
      <c r="H56" s="38"/>
      <c r="I56" s="39"/>
      <c r="J56" s="40"/>
      <c r="K56" s="40"/>
      <c r="L56" s="38">
        <v>192</v>
      </c>
      <c r="M56" s="39">
        <v>67</v>
      </c>
      <c r="N56" s="40">
        <f t="shared" si="2"/>
        <v>172.79999999999998</v>
      </c>
      <c r="O56" s="40">
        <f t="shared" si="3"/>
        <v>60.300000000000004</v>
      </c>
      <c r="P56" s="38">
        <v>378</v>
      </c>
      <c r="Q56" s="39">
        <v>14</v>
      </c>
      <c r="R56" s="40">
        <f t="shared" si="4"/>
        <v>340.2</v>
      </c>
      <c r="S56" s="40">
        <f t="shared" si="5"/>
        <v>12.600000000000001</v>
      </c>
      <c r="T56" s="38">
        <v>227</v>
      </c>
      <c r="U56" s="39">
        <v>87</v>
      </c>
      <c r="V56" s="40">
        <f t="shared" si="6"/>
        <v>204.3</v>
      </c>
      <c r="W56" s="40">
        <f t="shared" si="7"/>
        <v>78.3</v>
      </c>
      <c r="X56" s="38"/>
      <c r="Y56" s="39"/>
      <c r="Z56" s="41"/>
      <c r="AA56" s="41"/>
      <c r="AB56" s="42"/>
      <c r="AC56" s="42"/>
    </row>
    <row r="57" spans="1:29" x14ac:dyDescent="0.3">
      <c r="A57" s="32" t="s">
        <v>30</v>
      </c>
      <c r="B57" s="33">
        <v>51.652491996064697</v>
      </c>
      <c r="C57" s="34">
        <v>-10.036834012717</v>
      </c>
      <c r="D57" s="35">
        <v>244.63942</v>
      </c>
      <c r="E57" s="42" t="s">
        <v>130</v>
      </c>
      <c r="F57" s="56">
        <v>121</v>
      </c>
      <c r="G57" s="37" t="s">
        <v>43</v>
      </c>
      <c r="H57" s="38"/>
      <c r="I57" s="39"/>
      <c r="J57" s="40"/>
      <c r="K57" s="40"/>
      <c r="L57" s="38">
        <v>158</v>
      </c>
      <c r="M57" s="39">
        <v>73</v>
      </c>
      <c r="N57" s="40">
        <f t="shared" si="2"/>
        <v>142.20000000000002</v>
      </c>
      <c r="O57" s="40">
        <f t="shared" si="3"/>
        <v>65.7</v>
      </c>
      <c r="P57" s="38">
        <v>336</v>
      </c>
      <c r="Q57" s="39">
        <v>50</v>
      </c>
      <c r="R57" s="40">
        <f t="shared" si="4"/>
        <v>302.39999999999998</v>
      </c>
      <c r="S57" s="40">
        <f t="shared" si="5"/>
        <v>45</v>
      </c>
      <c r="T57" s="38">
        <v>233</v>
      </c>
      <c r="U57" s="39">
        <v>92</v>
      </c>
      <c r="V57" s="40">
        <f t="shared" si="6"/>
        <v>209.70000000000002</v>
      </c>
      <c r="W57" s="40">
        <f t="shared" si="7"/>
        <v>82.8</v>
      </c>
      <c r="X57" s="38"/>
      <c r="Y57" s="39"/>
      <c r="Z57" s="41"/>
      <c r="AA57" s="41"/>
      <c r="AB57" s="42"/>
      <c r="AC57" s="42"/>
    </row>
    <row r="58" spans="1:29" ht="41.4" x14ac:dyDescent="0.3">
      <c r="A58" s="32" t="s">
        <v>30</v>
      </c>
      <c r="B58" s="33">
        <v>51.652468023821697</v>
      </c>
      <c r="C58" s="34">
        <v>-10.0371530279517</v>
      </c>
      <c r="D58" s="35">
        <v>239.678696</v>
      </c>
      <c r="E58" s="42" t="s">
        <v>131</v>
      </c>
      <c r="F58" s="56">
        <v>122</v>
      </c>
      <c r="G58" s="37" t="s">
        <v>132</v>
      </c>
      <c r="H58" s="38">
        <v>291</v>
      </c>
      <c r="I58" s="39">
        <v>95</v>
      </c>
      <c r="J58" s="40">
        <f t="shared" si="0"/>
        <v>261.90000000000003</v>
      </c>
      <c r="K58" s="40">
        <f t="shared" si="1"/>
        <v>85.5</v>
      </c>
      <c r="L58" s="38"/>
      <c r="M58" s="39"/>
      <c r="N58" s="40"/>
      <c r="O58" s="40"/>
      <c r="P58" s="38"/>
      <c r="Q58" s="39"/>
      <c r="R58" s="40"/>
      <c r="S58" s="40"/>
      <c r="T58" s="38"/>
      <c r="U58" s="39"/>
      <c r="V58" s="40"/>
      <c r="W58" s="40"/>
      <c r="X58" s="38"/>
      <c r="Y58" s="39"/>
      <c r="Z58" s="41"/>
      <c r="AA58" s="41"/>
      <c r="AB58" s="42" t="s">
        <v>32</v>
      </c>
      <c r="AC58" s="42"/>
    </row>
    <row r="59" spans="1:29" x14ac:dyDescent="0.3">
      <c r="A59" s="32" t="s">
        <v>30</v>
      </c>
      <c r="B59" s="33">
        <v>51.652165018022004</v>
      </c>
      <c r="C59" s="34">
        <v>-10.0374909862875</v>
      </c>
      <c r="D59" s="35">
        <v>237.02829</v>
      </c>
      <c r="E59" s="42" t="s">
        <v>133</v>
      </c>
      <c r="F59" s="56">
        <v>123</v>
      </c>
      <c r="G59" s="37" t="s">
        <v>134</v>
      </c>
      <c r="H59" s="38"/>
      <c r="I59" s="39"/>
      <c r="J59" s="40"/>
      <c r="K59" s="40"/>
      <c r="L59" s="38">
        <v>160</v>
      </c>
      <c r="M59" s="39">
        <v>89</v>
      </c>
      <c r="N59" s="40">
        <f t="shared" si="2"/>
        <v>144</v>
      </c>
      <c r="O59" s="40">
        <f t="shared" si="3"/>
        <v>80.099999999999994</v>
      </c>
      <c r="P59" s="38">
        <v>348</v>
      </c>
      <c r="Q59" s="39">
        <v>76</v>
      </c>
      <c r="R59" s="40">
        <f t="shared" si="4"/>
        <v>313.2</v>
      </c>
      <c r="S59" s="40">
        <f t="shared" si="5"/>
        <v>68.400000000000006</v>
      </c>
      <c r="T59" s="38">
        <v>234</v>
      </c>
      <c r="U59" s="39">
        <v>71</v>
      </c>
      <c r="V59" s="40">
        <f t="shared" si="6"/>
        <v>210.6</v>
      </c>
      <c r="W59" s="40">
        <f t="shared" si="7"/>
        <v>63.9</v>
      </c>
      <c r="X59" s="38"/>
      <c r="Y59" s="39"/>
      <c r="Z59" s="41"/>
      <c r="AA59" s="41"/>
      <c r="AB59" s="42"/>
      <c r="AC59" s="42"/>
    </row>
    <row r="60" spans="1:29" x14ac:dyDescent="0.3">
      <c r="A60" s="32" t="s">
        <v>30</v>
      </c>
      <c r="B60" s="33">
        <v>51.652531977742903</v>
      </c>
      <c r="C60" s="34">
        <v>-10.037592994049101</v>
      </c>
      <c r="D60" s="35">
        <v>233.01307700000001</v>
      </c>
      <c r="E60" s="42" t="s">
        <v>135</v>
      </c>
      <c r="F60" s="56">
        <v>124</v>
      </c>
      <c r="G60" s="37" t="s">
        <v>136</v>
      </c>
      <c r="H60" s="38"/>
      <c r="I60" s="39"/>
      <c r="J60" s="40"/>
      <c r="K60" s="40"/>
      <c r="L60" s="38"/>
      <c r="M60" s="39"/>
      <c r="N60" s="40"/>
      <c r="O60" s="40"/>
      <c r="P60" s="38"/>
      <c r="Q60" s="39"/>
      <c r="R60" s="40"/>
      <c r="S60" s="40"/>
      <c r="T60" s="38"/>
      <c r="U60" s="39"/>
      <c r="V60" s="40"/>
      <c r="W60" s="40"/>
      <c r="X60" s="38"/>
      <c r="Y60" s="39"/>
      <c r="Z60" s="41"/>
      <c r="AA60" s="41"/>
      <c r="AB60" s="42" t="s">
        <v>32</v>
      </c>
      <c r="AC60" s="42"/>
    </row>
    <row r="61" spans="1:29" x14ac:dyDescent="0.3">
      <c r="A61" s="32" t="s">
        <v>30</v>
      </c>
      <c r="B61" s="33">
        <v>51.652825009077702</v>
      </c>
      <c r="C61" s="34">
        <v>-10.0379919726401</v>
      </c>
      <c r="D61" s="35">
        <v>221.154663</v>
      </c>
      <c r="E61" s="42" t="s">
        <v>137</v>
      </c>
      <c r="F61" s="56">
        <v>125</v>
      </c>
      <c r="G61" s="37" t="s">
        <v>129</v>
      </c>
      <c r="H61" s="38"/>
      <c r="I61" s="39"/>
      <c r="J61" s="40"/>
      <c r="K61" s="40"/>
      <c r="L61" s="38"/>
      <c r="M61" s="39"/>
      <c r="N61" s="40"/>
      <c r="O61" s="40"/>
      <c r="P61" s="38">
        <v>347</v>
      </c>
      <c r="Q61" s="39">
        <v>55</v>
      </c>
      <c r="R61" s="40">
        <f t="shared" si="4"/>
        <v>312.3</v>
      </c>
      <c r="S61" s="40">
        <f t="shared" si="5"/>
        <v>49.500000000000007</v>
      </c>
      <c r="T61" s="38"/>
      <c r="U61" s="39"/>
      <c r="V61" s="40"/>
      <c r="W61" s="40"/>
      <c r="X61" s="38"/>
      <c r="Y61" s="39"/>
      <c r="Z61" s="41"/>
      <c r="AA61" s="41"/>
      <c r="AB61" s="42"/>
      <c r="AC61" s="42"/>
    </row>
    <row r="62" spans="1:29" ht="27.6" x14ac:dyDescent="0.3">
      <c r="A62" s="32" t="s">
        <v>30</v>
      </c>
      <c r="B62" s="33">
        <v>51.652688970789299</v>
      </c>
      <c r="C62" s="34">
        <v>-10.038114013150301</v>
      </c>
      <c r="D62" s="35">
        <v>211.117156999999</v>
      </c>
      <c r="E62" s="42" t="s">
        <v>138</v>
      </c>
      <c r="F62" s="56">
        <v>126</v>
      </c>
      <c r="G62" s="37" t="s">
        <v>139</v>
      </c>
      <c r="H62" s="38">
        <v>238</v>
      </c>
      <c r="I62" s="39">
        <v>95</v>
      </c>
      <c r="J62" s="40">
        <f t="shared" si="0"/>
        <v>214.2</v>
      </c>
      <c r="K62" s="40">
        <f t="shared" si="1"/>
        <v>85.5</v>
      </c>
      <c r="L62" s="38"/>
      <c r="M62" s="39"/>
      <c r="N62" s="40"/>
      <c r="O62" s="40"/>
      <c r="P62" s="38"/>
      <c r="Q62" s="39"/>
      <c r="R62" s="40"/>
      <c r="S62" s="40"/>
      <c r="T62" s="38"/>
      <c r="U62" s="39"/>
      <c r="V62" s="40"/>
      <c r="W62" s="40"/>
      <c r="X62" s="38"/>
      <c r="Y62" s="39"/>
      <c r="Z62" s="41"/>
      <c r="AA62" s="41"/>
      <c r="AB62" s="42" t="s">
        <v>32</v>
      </c>
      <c r="AC62" s="42"/>
    </row>
    <row r="63" spans="1:29" x14ac:dyDescent="0.3">
      <c r="A63" s="32" t="s">
        <v>30</v>
      </c>
      <c r="B63" s="33">
        <v>51.652512028813298</v>
      </c>
      <c r="C63" s="34">
        <v>-10.0385959725826</v>
      </c>
      <c r="D63" s="35">
        <v>191.77273600000001</v>
      </c>
      <c r="E63" s="42" t="s">
        <v>140</v>
      </c>
      <c r="F63" s="56">
        <v>131</v>
      </c>
      <c r="G63" s="37" t="s">
        <v>43</v>
      </c>
      <c r="H63" s="38"/>
      <c r="I63" s="39"/>
      <c r="J63" s="40"/>
      <c r="K63" s="40"/>
      <c r="L63" s="38"/>
      <c r="M63" s="39"/>
      <c r="N63" s="40"/>
      <c r="O63" s="40"/>
      <c r="P63" s="38">
        <v>384</v>
      </c>
      <c r="Q63" s="39">
        <v>65</v>
      </c>
      <c r="R63" s="40">
        <f t="shared" si="4"/>
        <v>345.59999999999997</v>
      </c>
      <c r="S63" s="40">
        <f t="shared" si="5"/>
        <v>58.5</v>
      </c>
      <c r="T63" s="38"/>
      <c r="U63" s="39"/>
      <c r="V63" s="40"/>
      <c r="W63" s="40"/>
      <c r="X63" s="38"/>
      <c r="Y63" s="39"/>
      <c r="Z63" s="41"/>
      <c r="AA63" s="41"/>
      <c r="AB63" s="42"/>
      <c r="AC63" s="42"/>
    </row>
    <row r="64" spans="1:29" x14ac:dyDescent="0.3">
      <c r="A64" s="32" t="s">
        <v>30</v>
      </c>
      <c r="B64" s="33">
        <v>51.652398034930201</v>
      </c>
      <c r="C64" s="34">
        <v>-10.0386149995028</v>
      </c>
      <c r="D64" s="35">
        <v>196.273438</v>
      </c>
      <c r="E64" s="42" t="s">
        <v>141</v>
      </c>
      <c r="F64" s="56">
        <v>132</v>
      </c>
      <c r="G64" s="37" t="s">
        <v>142</v>
      </c>
      <c r="H64" s="38"/>
      <c r="I64" s="39"/>
      <c r="J64" s="40"/>
      <c r="K64" s="40"/>
      <c r="L64" s="38"/>
      <c r="M64" s="39"/>
      <c r="N64" s="40"/>
      <c r="O64" s="40"/>
      <c r="P64" s="38"/>
      <c r="Q64" s="39"/>
      <c r="R64" s="40"/>
      <c r="S64" s="40"/>
      <c r="T64" s="38"/>
      <c r="U64" s="39"/>
      <c r="V64" s="40"/>
      <c r="W64" s="40"/>
      <c r="X64" s="38"/>
      <c r="Y64" s="39"/>
      <c r="Z64" s="41"/>
      <c r="AA64" s="41"/>
      <c r="AB64" s="42"/>
      <c r="AC64" s="42"/>
    </row>
    <row r="65" spans="1:29" ht="27.6" x14ac:dyDescent="0.3">
      <c r="A65" s="32" t="s">
        <v>30</v>
      </c>
      <c r="B65" s="33">
        <v>51.650460977107201</v>
      </c>
      <c r="C65" s="34">
        <v>-10.0403040368109</v>
      </c>
      <c r="D65" s="35">
        <v>139.02307099999899</v>
      </c>
      <c r="E65" s="42" t="s">
        <v>143</v>
      </c>
      <c r="F65" s="56">
        <v>133</v>
      </c>
      <c r="G65" s="37" t="s">
        <v>144</v>
      </c>
      <c r="H65" s="38"/>
      <c r="I65" s="39"/>
      <c r="J65" s="40"/>
      <c r="K65" s="40"/>
      <c r="L65" s="38"/>
      <c r="M65" s="39"/>
      <c r="N65" s="40"/>
      <c r="O65" s="40"/>
      <c r="P65" s="38"/>
      <c r="Q65" s="39"/>
      <c r="R65" s="40"/>
      <c r="S65" s="40"/>
      <c r="T65" s="38"/>
      <c r="U65" s="39"/>
      <c r="V65" s="40"/>
      <c r="W65" s="40"/>
      <c r="X65" s="38"/>
      <c r="Y65" s="39"/>
      <c r="Z65" s="41"/>
      <c r="AA65" s="41"/>
      <c r="AB65" s="42" t="s">
        <v>32</v>
      </c>
      <c r="AC65" s="42"/>
    </row>
    <row r="66" spans="1:29" ht="27.6" x14ac:dyDescent="0.3">
      <c r="A66" s="32" t="s">
        <v>30</v>
      </c>
      <c r="B66" s="33">
        <v>51.648492990061598</v>
      </c>
      <c r="C66" s="34">
        <v>-10.0421769730746</v>
      </c>
      <c r="D66" s="35">
        <v>104.124092</v>
      </c>
      <c r="E66" s="42" t="s">
        <v>145</v>
      </c>
      <c r="F66" s="56">
        <v>134</v>
      </c>
      <c r="G66" s="37" t="s">
        <v>146</v>
      </c>
      <c r="H66" s="38"/>
      <c r="I66" s="39"/>
      <c r="J66" s="40"/>
      <c r="K66" s="40"/>
      <c r="L66" s="38"/>
      <c r="M66" s="39"/>
      <c r="N66" s="40"/>
      <c r="O66" s="40"/>
      <c r="P66" s="38"/>
      <c r="Q66" s="39"/>
      <c r="R66" s="40"/>
      <c r="S66" s="40"/>
      <c r="T66" s="38"/>
      <c r="U66" s="39"/>
      <c r="V66" s="40"/>
      <c r="W66" s="40"/>
      <c r="X66" s="38"/>
      <c r="Y66" s="39"/>
      <c r="Z66" s="41"/>
      <c r="AA66" s="41"/>
      <c r="AB66" s="42"/>
      <c r="AC66" s="42"/>
    </row>
    <row r="67" spans="1:29" ht="27.6" x14ac:dyDescent="0.3">
      <c r="A67" s="32" t="s">
        <v>30</v>
      </c>
      <c r="B67" s="33">
        <v>51.648835977539399</v>
      </c>
      <c r="C67" s="34">
        <v>-10.057000033557401</v>
      </c>
      <c r="D67" s="35">
        <v>-1.1101300000000001</v>
      </c>
      <c r="E67" s="42" t="s">
        <v>147</v>
      </c>
      <c r="F67" s="56">
        <v>135</v>
      </c>
      <c r="G67" s="37" t="s">
        <v>148</v>
      </c>
      <c r="H67" s="38">
        <v>238</v>
      </c>
      <c r="I67" s="39">
        <v>87</v>
      </c>
      <c r="J67" s="40">
        <f t="shared" ref="J67:J118" si="8">(H67/400)*360</f>
        <v>214.2</v>
      </c>
      <c r="K67" s="40">
        <f t="shared" ref="K67:K118" si="9">(I67/100)*90</f>
        <v>78.3</v>
      </c>
      <c r="L67" s="38">
        <v>342</v>
      </c>
      <c r="M67" s="39">
        <v>80</v>
      </c>
      <c r="N67" s="40">
        <f t="shared" ref="N67:N122" si="10">(L67/400)*360</f>
        <v>307.8</v>
      </c>
      <c r="O67" s="40">
        <f t="shared" ref="O67:O122" si="11">(M67/100)*90</f>
        <v>72</v>
      </c>
      <c r="P67" s="38">
        <v>342</v>
      </c>
      <c r="Q67" s="39">
        <v>80</v>
      </c>
      <c r="R67" s="40">
        <f t="shared" ref="R67:R119" si="12">(P67/400)*360</f>
        <v>307.8</v>
      </c>
      <c r="S67" s="40">
        <f t="shared" ref="S67:S119" si="13">(Q67/100)*90</f>
        <v>72</v>
      </c>
      <c r="T67" s="38">
        <v>238</v>
      </c>
      <c r="U67" s="39">
        <v>87</v>
      </c>
      <c r="V67" s="40">
        <f t="shared" ref="V67:V114" si="14">(T67/400)*360</f>
        <v>214.2</v>
      </c>
      <c r="W67" s="40">
        <f t="shared" ref="W67:W114" si="15">(U67/100)*90</f>
        <v>78.3</v>
      </c>
      <c r="X67" s="38"/>
      <c r="Y67" s="39"/>
      <c r="Z67" s="41"/>
      <c r="AA67" s="41"/>
      <c r="AB67" s="42"/>
      <c r="AC67" s="42"/>
    </row>
    <row r="68" spans="1:29" x14ac:dyDescent="0.3">
      <c r="A68" s="32" t="s">
        <v>30</v>
      </c>
      <c r="B68" s="33">
        <v>51.648824997246201</v>
      </c>
      <c r="C68" s="34">
        <v>-10.0567960180342</v>
      </c>
      <c r="D68" s="35">
        <v>-16.820145</v>
      </c>
      <c r="E68" s="42" t="s">
        <v>149</v>
      </c>
      <c r="F68" s="56">
        <v>136</v>
      </c>
      <c r="G68" s="37" t="s">
        <v>150</v>
      </c>
      <c r="H68" s="38">
        <v>57</v>
      </c>
      <c r="I68" s="39">
        <v>28</v>
      </c>
      <c r="J68" s="40">
        <f t="shared" si="8"/>
        <v>51.3</v>
      </c>
      <c r="K68" s="40">
        <f t="shared" si="9"/>
        <v>25.200000000000003</v>
      </c>
      <c r="L68" s="38">
        <v>346</v>
      </c>
      <c r="M68" s="39">
        <v>76</v>
      </c>
      <c r="N68" s="40">
        <f t="shared" si="10"/>
        <v>311.39999999999998</v>
      </c>
      <c r="O68" s="40">
        <f t="shared" si="11"/>
        <v>68.400000000000006</v>
      </c>
      <c r="P68" s="38">
        <v>346</v>
      </c>
      <c r="Q68" s="39">
        <v>76</v>
      </c>
      <c r="R68" s="40">
        <f t="shared" si="12"/>
        <v>311.39999999999998</v>
      </c>
      <c r="S68" s="40">
        <f t="shared" si="13"/>
        <v>68.400000000000006</v>
      </c>
      <c r="T68" s="38"/>
      <c r="U68" s="39"/>
      <c r="V68" s="40"/>
      <c r="W68" s="40"/>
      <c r="X68" s="38"/>
      <c r="Y68" s="39"/>
      <c r="Z68" s="41"/>
      <c r="AA68" s="41"/>
      <c r="AB68" s="42"/>
      <c r="AC68" s="42"/>
    </row>
    <row r="69" spans="1:29" ht="27.6" x14ac:dyDescent="0.3">
      <c r="A69" s="32" t="s">
        <v>30</v>
      </c>
      <c r="B69" s="33">
        <v>51.648754002526402</v>
      </c>
      <c r="C69" s="34">
        <v>-10.057242019101899</v>
      </c>
      <c r="D69" s="35">
        <v>4.9713520000000004</v>
      </c>
      <c r="E69" s="42" t="s">
        <v>151</v>
      </c>
      <c r="F69" s="56">
        <v>137</v>
      </c>
      <c r="G69" s="37" t="s">
        <v>152</v>
      </c>
      <c r="H69" s="38"/>
      <c r="I69" s="39"/>
      <c r="J69" s="40"/>
      <c r="K69" s="40"/>
      <c r="L69" s="38"/>
      <c r="M69" s="39"/>
      <c r="N69" s="40"/>
      <c r="O69" s="40"/>
      <c r="P69" s="38"/>
      <c r="Q69" s="39"/>
      <c r="R69" s="40"/>
      <c r="S69" s="40"/>
      <c r="T69" s="38"/>
      <c r="U69" s="39"/>
      <c r="V69" s="40"/>
      <c r="W69" s="40"/>
      <c r="X69" s="38"/>
      <c r="Y69" s="39"/>
      <c r="Z69" s="41"/>
      <c r="AA69" s="41"/>
      <c r="AB69" s="42"/>
      <c r="AC69" s="42"/>
    </row>
    <row r="70" spans="1:29" ht="41.4" x14ac:dyDescent="0.3">
      <c r="A70" s="32" t="s">
        <v>30</v>
      </c>
      <c r="B70" s="33">
        <v>51.648747967556098</v>
      </c>
      <c r="C70" s="34">
        <v>-10.0570980180054</v>
      </c>
      <c r="D70" s="35">
        <v>6.4670069999999997</v>
      </c>
      <c r="E70" s="42" t="s">
        <v>153</v>
      </c>
      <c r="F70" s="56">
        <v>138</v>
      </c>
      <c r="G70" s="37" t="s">
        <v>154</v>
      </c>
      <c r="H70" s="38"/>
      <c r="I70" s="39"/>
      <c r="J70" s="40"/>
      <c r="K70" s="40"/>
      <c r="L70" s="38"/>
      <c r="M70" s="39"/>
      <c r="N70" s="40"/>
      <c r="O70" s="40"/>
      <c r="P70" s="38"/>
      <c r="Q70" s="39"/>
      <c r="R70" s="40"/>
      <c r="S70" s="40"/>
      <c r="T70" s="38"/>
      <c r="U70" s="39"/>
      <c r="V70" s="40"/>
      <c r="W70" s="40"/>
      <c r="X70" s="38"/>
      <c r="Y70" s="39"/>
      <c r="Z70" s="41"/>
      <c r="AA70" s="41"/>
      <c r="AB70" s="42"/>
      <c r="AC70" s="42"/>
    </row>
    <row r="71" spans="1:29" x14ac:dyDescent="0.3">
      <c r="A71" s="32" t="s">
        <v>30</v>
      </c>
      <c r="B71" s="33">
        <v>51.648875959217499</v>
      </c>
      <c r="C71" s="34">
        <v>-10.0570659991353</v>
      </c>
      <c r="D71" s="35">
        <v>7.6115570000000004</v>
      </c>
      <c r="E71" s="42" t="s">
        <v>155</v>
      </c>
      <c r="F71" s="56">
        <v>139</v>
      </c>
      <c r="G71" s="37" t="s">
        <v>156</v>
      </c>
      <c r="H71" s="38"/>
      <c r="I71" s="39"/>
      <c r="J71" s="40"/>
      <c r="K71" s="40"/>
      <c r="L71" s="38"/>
      <c r="M71" s="39"/>
      <c r="N71" s="40"/>
      <c r="O71" s="40"/>
      <c r="P71" s="38"/>
      <c r="Q71" s="39"/>
      <c r="R71" s="40"/>
      <c r="S71" s="40"/>
      <c r="T71" s="38"/>
      <c r="U71" s="39"/>
      <c r="V71" s="40"/>
      <c r="W71" s="40"/>
      <c r="X71" s="38"/>
      <c r="Y71" s="39"/>
      <c r="Z71" s="41"/>
      <c r="AA71" s="41"/>
      <c r="AB71" s="42"/>
      <c r="AC71" s="42"/>
    </row>
    <row r="72" spans="1:29" x14ac:dyDescent="0.3">
      <c r="A72" s="32" t="s">
        <v>30</v>
      </c>
      <c r="B72" s="33">
        <v>51.648835977539399</v>
      </c>
      <c r="C72" s="34">
        <v>-10.057074967771699</v>
      </c>
      <c r="D72" s="35">
        <v>6.1328199999999997</v>
      </c>
      <c r="E72" s="42" t="s">
        <v>157</v>
      </c>
      <c r="F72" s="56">
        <v>140</v>
      </c>
      <c r="G72" s="37" t="s">
        <v>158</v>
      </c>
      <c r="H72" s="38">
        <v>256</v>
      </c>
      <c r="I72" s="39">
        <v>100</v>
      </c>
      <c r="J72" s="40">
        <f t="shared" si="8"/>
        <v>230.4</v>
      </c>
      <c r="K72" s="40">
        <f t="shared" si="9"/>
        <v>90</v>
      </c>
      <c r="L72" s="38">
        <v>347</v>
      </c>
      <c r="M72" s="39">
        <v>89</v>
      </c>
      <c r="N72" s="40">
        <f t="shared" si="10"/>
        <v>312.3</v>
      </c>
      <c r="O72" s="40">
        <f t="shared" si="11"/>
        <v>80.099999999999994</v>
      </c>
      <c r="P72" s="38">
        <v>347</v>
      </c>
      <c r="Q72" s="39">
        <v>89</v>
      </c>
      <c r="R72" s="40">
        <f t="shared" si="12"/>
        <v>312.3</v>
      </c>
      <c r="S72" s="40">
        <f t="shared" si="13"/>
        <v>80.099999999999994</v>
      </c>
      <c r="T72" s="38"/>
      <c r="U72" s="39"/>
      <c r="V72" s="40"/>
      <c r="W72" s="40"/>
      <c r="X72" s="38"/>
      <c r="Y72" s="39"/>
      <c r="Z72" s="41"/>
      <c r="AA72" s="41"/>
      <c r="AB72" s="42"/>
      <c r="AC72" s="42"/>
    </row>
    <row r="73" spans="1:29" x14ac:dyDescent="0.3">
      <c r="A73" s="32" t="s">
        <v>30</v>
      </c>
      <c r="B73" s="33">
        <v>51.649075029417801</v>
      </c>
      <c r="C73" s="34">
        <v>-10.0568619836121</v>
      </c>
      <c r="D73" s="35">
        <v>13.423908000000001</v>
      </c>
      <c r="E73" s="42" t="s">
        <v>159</v>
      </c>
      <c r="F73" s="56">
        <v>141</v>
      </c>
      <c r="G73" s="37" t="s">
        <v>160</v>
      </c>
      <c r="H73" s="38"/>
      <c r="I73" s="39"/>
      <c r="J73" s="40"/>
      <c r="K73" s="40"/>
      <c r="L73" s="38">
        <v>346</v>
      </c>
      <c r="M73" s="39">
        <v>95</v>
      </c>
      <c r="N73" s="40">
        <f t="shared" si="10"/>
        <v>311.39999999999998</v>
      </c>
      <c r="O73" s="40">
        <f t="shared" si="11"/>
        <v>85.5</v>
      </c>
      <c r="P73" s="38">
        <v>346</v>
      </c>
      <c r="Q73" s="39">
        <v>95</v>
      </c>
      <c r="R73" s="40">
        <f t="shared" si="12"/>
        <v>311.39999999999998</v>
      </c>
      <c r="S73" s="40">
        <f t="shared" si="13"/>
        <v>85.5</v>
      </c>
      <c r="T73" s="38">
        <v>232</v>
      </c>
      <c r="U73" s="39">
        <v>90</v>
      </c>
      <c r="V73" s="40">
        <f t="shared" si="14"/>
        <v>208.79999999999998</v>
      </c>
      <c r="W73" s="40">
        <f t="shared" si="15"/>
        <v>81</v>
      </c>
      <c r="X73" s="38"/>
      <c r="Y73" s="39"/>
      <c r="Z73" s="41"/>
      <c r="AA73" s="41"/>
      <c r="AB73" s="42"/>
      <c r="AC73" s="42"/>
    </row>
    <row r="74" spans="1:29" ht="27.6" x14ac:dyDescent="0.3">
      <c r="A74" s="32" t="s">
        <v>30</v>
      </c>
      <c r="B74" s="33">
        <v>51.649140994995797</v>
      </c>
      <c r="C74" s="34">
        <v>-10.0568639952689</v>
      </c>
      <c r="D74" s="35">
        <v>17.564357999999899</v>
      </c>
      <c r="E74" s="42" t="s">
        <v>161</v>
      </c>
      <c r="F74" s="56">
        <v>142</v>
      </c>
      <c r="G74" s="37" t="s">
        <v>162</v>
      </c>
      <c r="H74" s="38">
        <v>57</v>
      </c>
      <c r="I74" s="39">
        <v>60</v>
      </c>
      <c r="J74" s="40">
        <f t="shared" si="8"/>
        <v>51.3</v>
      </c>
      <c r="K74" s="40">
        <f t="shared" si="9"/>
        <v>54</v>
      </c>
      <c r="L74" s="38">
        <v>338</v>
      </c>
      <c r="M74" s="39">
        <v>85</v>
      </c>
      <c r="N74" s="40">
        <f t="shared" si="10"/>
        <v>304.2</v>
      </c>
      <c r="O74" s="40">
        <f t="shared" si="11"/>
        <v>76.5</v>
      </c>
      <c r="P74" s="38">
        <v>338</v>
      </c>
      <c r="Q74" s="39">
        <v>85</v>
      </c>
      <c r="R74" s="40">
        <f t="shared" si="12"/>
        <v>304.2</v>
      </c>
      <c r="S74" s="40">
        <f t="shared" si="13"/>
        <v>76.5</v>
      </c>
      <c r="T74" s="38"/>
      <c r="U74" s="39"/>
      <c r="V74" s="40"/>
      <c r="W74" s="40"/>
      <c r="X74" s="38"/>
      <c r="Y74" s="39"/>
      <c r="Z74" s="41"/>
      <c r="AA74" s="41"/>
      <c r="AB74" s="42"/>
      <c r="AC74" s="42"/>
    </row>
    <row r="75" spans="1:29" ht="27.6" x14ac:dyDescent="0.3">
      <c r="A75" s="32" t="s">
        <v>30</v>
      </c>
      <c r="B75" s="33">
        <v>51.650471035391</v>
      </c>
      <c r="C75" s="34">
        <v>-10.040286015719101</v>
      </c>
      <c r="D75" s="35">
        <v>142.18646200000001</v>
      </c>
      <c r="E75" s="42" t="s">
        <v>163</v>
      </c>
      <c r="F75" s="56">
        <v>143</v>
      </c>
      <c r="G75" s="37" t="s">
        <v>164</v>
      </c>
      <c r="H75" s="38">
        <v>394</v>
      </c>
      <c r="I75" s="39">
        <v>85</v>
      </c>
      <c r="J75" s="40">
        <f t="shared" si="8"/>
        <v>354.6</v>
      </c>
      <c r="K75" s="40">
        <f t="shared" si="9"/>
        <v>76.5</v>
      </c>
      <c r="L75" s="38"/>
      <c r="M75" s="39"/>
      <c r="N75" s="40"/>
      <c r="O75" s="40"/>
      <c r="P75" s="38"/>
      <c r="Q75" s="39"/>
      <c r="R75" s="40"/>
      <c r="S75" s="40"/>
      <c r="T75" s="38"/>
      <c r="U75" s="39"/>
      <c r="V75" s="40"/>
      <c r="W75" s="40"/>
      <c r="X75" s="38"/>
      <c r="Y75" s="39"/>
      <c r="Z75" s="41"/>
      <c r="AA75" s="41"/>
      <c r="AB75" s="42" t="s">
        <v>32</v>
      </c>
      <c r="AC75" s="42"/>
    </row>
    <row r="76" spans="1:29" ht="27.6" x14ac:dyDescent="0.3">
      <c r="A76" s="32" t="s">
        <v>30</v>
      </c>
      <c r="B76" s="33">
        <v>51.650295015424398</v>
      </c>
      <c r="C76" s="34">
        <v>-10.0412620045244</v>
      </c>
      <c r="D76" s="35">
        <v>134.07341</v>
      </c>
      <c r="E76" s="42" t="s">
        <v>165</v>
      </c>
      <c r="F76" s="56">
        <v>144</v>
      </c>
      <c r="G76" s="37" t="s">
        <v>166</v>
      </c>
      <c r="H76" s="38"/>
      <c r="I76" s="39"/>
      <c r="J76" s="40"/>
      <c r="K76" s="40"/>
      <c r="L76" s="38"/>
      <c r="M76" s="39"/>
      <c r="N76" s="40"/>
      <c r="O76" s="40"/>
      <c r="P76" s="38"/>
      <c r="Q76" s="39"/>
      <c r="R76" s="40"/>
      <c r="S76" s="40"/>
      <c r="T76" s="38"/>
      <c r="U76" s="39"/>
      <c r="V76" s="40"/>
      <c r="W76" s="40"/>
      <c r="X76" s="38"/>
      <c r="Y76" s="39"/>
      <c r="Z76" s="41"/>
      <c r="AA76" s="41"/>
      <c r="AB76" s="42" t="s">
        <v>167</v>
      </c>
      <c r="AC76" s="42"/>
    </row>
    <row r="77" spans="1:29" ht="27.6" x14ac:dyDescent="0.3">
      <c r="A77" s="32" t="s">
        <v>30</v>
      </c>
      <c r="B77" s="33">
        <v>51.6503729671239</v>
      </c>
      <c r="C77" s="34">
        <v>-10.040867971256301</v>
      </c>
      <c r="D77" s="35">
        <v>130.656342</v>
      </c>
      <c r="E77" s="42" t="s">
        <v>168</v>
      </c>
      <c r="F77" s="56">
        <v>145</v>
      </c>
      <c r="G77" s="37" t="s">
        <v>169</v>
      </c>
      <c r="H77" s="38"/>
      <c r="I77" s="39"/>
      <c r="J77" s="40"/>
      <c r="K77" s="40"/>
      <c r="L77" s="38"/>
      <c r="M77" s="39"/>
      <c r="N77" s="40"/>
      <c r="O77" s="40"/>
      <c r="P77" s="38"/>
      <c r="Q77" s="39"/>
      <c r="R77" s="40"/>
      <c r="S77" s="40"/>
      <c r="T77" s="38"/>
      <c r="U77" s="39"/>
      <c r="V77" s="40"/>
      <c r="W77" s="40"/>
      <c r="X77" s="38"/>
      <c r="Y77" s="39"/>
      <c r="Z77" s="41"/>
      <c r="AA77" s="41"/>
      <c r="AB77" s="42"/>
      <c r="AC77" s="42" t="s">
        <v>170</v>
      </c>
    </row>
    <row r="78" spans="1:29" ht="27.6" x14ac:dyDescent="0.3">
      <c r="A78" s="32" t="s">
        <v>30</v>
      </c>
      <c r="B78" s="33">
        <v>51.650445973500602</v>
      </c>
      <c r="C78" s="34">
        <v>-10.0405590143054</v>
      </c>
      <c r="D78" s="35">
        <v>136.60845900000001</v>
      </c>
      <c r="E78" s="42" t="s">
        <v>171</v>
      </c>
      <c r="F78" s="56">
        <v>146</v>
      </c>
      <c r="G78" s="37" t="s">
        <v>172</v>
      </c>
      <c r="H78" s="38"/>
      <c r="I78" s="39"/>
      <c r="J78" s="40"/>
      <c r="K78" s="40"/>
      <c r="L78" s="38"/>
      <c r="M78" s="39"/>
      <c r="N78" s="40"/>
      <c r="O78" s="40"/>
      <c r="P78" s="38"/>
      <c r="Q78" s="39"/>
      <c r="R78" s="40"/>
      <c r="S78" s="40"/>
      <c r="T78" s="38"/>
      <c r="U78" s="39"/>
      <c r="V78" s="40"/>
      <c r="W78" s="40"/>
      <c r="X78" s="38"/>
      <c r="Y78" s="39"/>
      <c r="Z78" s="41"/>
      <c r="AA78" s="41"/>
      <c r="AB78" s="42" t="s">
        <v>32</v>
      </c>
      <c r="AC78" s="42"/>
    </row>
    <row r="79" spans="1:29" ht="27.6" x14ac:dyDescent="0.3">
      <c r="A79" s="32" t="s">
        <v>30</v>
      </c>
      <c r="B79" s="33">
        <v>51.650494001805697</v>
      </c>
      <c r="C79" s="34">
        <v>-10.040156012400899</v>
      </c>
      <c r="D79" s="35">
        <v>143.18743900000001</v>
      </c>
      <c r="E79" s="42" t="s">
        <v>173</v>
      </c>
      <c r="F79" s="56">
        <v>147</v>
      </c>
      <c r="G79" s="37" t="s">
        <v>174</v>
      </c>
      <c r="H79" s="38">
        <v>63</v>
      </c>
      <c r="I79" s="39">
        <v>30</v>
      </c>
      <c r="J79" s="40">
        <f t="shared" si="8"/>
        <v>56.7</v>
      </c>
      <c r="K79" s="40">
        <f t="shared" si="9"/>
        <v>27</v>
      </c>
      <c r="L79" s="38"/>
      <c r="M79" s="39"/>
      <c r="N79" s="40"/>
      <c r="O79" s="40"/>
      <c r="P79" s="38">
        <v>362</v>
      </c>
      <c r="Q79" s="39">
        <v>90</v>
      </c>
      <c r="R79" s="40">
        <f t="shared" si="12"/>
        <v>325.8</v>
      </c>
      <c r="S79" s="40">
        <f t="shared" si="13"/>
        <v>81</v>
      </c>
      <c r="T79" s="38"/>
      <c r="U79" s="39"/>
      <c r="V79" s="40"/>
      <c r="W79" s="40"/>
      <c r="X79" s="38"/>
      <c r="Y79" s="39"/>
      <c r="Z79" s="41"/>
      <c r="AA79" s="41"/>
      <c r="AB79" s="42"/>
      <c r="AC79" s="42"/>
    </row>
    <row r="80" spans="1:29" x14ac:dyDescent="0.3">
      <c r="A80" s="32" t="s">
        <v>30</v>
      </c>
      <c r="B80" s="33">
        <v>51.650386964902196</v>
      </c>
      <c r="C80" s="34">
        <v>-10.0403389893472</v>
      </c>
      <c r="D80" s="35">
        <v>136.67083700000001</v>
      </c>
      <c r="E80" s="42" t="s">
        <v>175</v>
      </c>
      <c r="F80" s="56">
        <v>148</v>
      </c>
      <c r="G80" s="37" t="s">
        <v>176</v>
      </c>
      <c r="H80" s="38"/>
      <c r="I80" s="39"/>
      <c r="J80" s="40"/>
      <c r="K80" s="40"/>
      <c r="L80" s="38"/>
      <c r="M80" s="39"/>
      <c r="N80" s="40"/>
      <c r="O80" s="40"/>
      <c r="P80" s="38">
        <v>350</v>
      </c>
      <c r="Q80" s="39">
        <v>46</v>
      </c>
      <c r="R80" s="40">
        <f t="shared" si="12"/>
        <v>315</v>
      </c>
      <c r="S80" s="40">
        <f t="shared" si="13"/>
        <v>41.4</v>
      </c>
      <c r="T80" s="38"/>
      <c r="U80" s="39"/>
      <c r="V80" s="40"/>
      <c r="W80" s="40"/>
      <c r="X80" s="38"/>
      <c r="Y80" s="39"/>
      <c r="Z80" s="41"/>
      <c r="AA80" s="41"/>
      <c r="AB80" s="42"/>
      <c r="AC80" s="42"/>
    </row>
    <row r="81" spans="1:29" ht="27.6" x14ac:dyDescent="0.3">
      <c r="A81" s="32" t="s">
        <v>30</v>
      </c>
      <c r="B81" s="33">
        <v>51.651269998401403</v>
      </c>
      <c r="C81" s="34">
        <v>-10.042034983634901</v>
      </c>
      <c r="D81" s="35">
        <v>145.77853400000001</v>
      </c>
      <c r="E81" s="42" t="s">
        <v>177</v>
      </c>
      <c r="F81" s="56">
        <v>149</v>
      </c>
      <c r="G81" s="37" t="s">
        <v>178</v>
      </c>
      <c r="H81" s="38"/>
      <c r="I81" s="39"/>
      <c r="J81" s="40"/>
      <c r="K81" s="40"/>
      <c r="L81" s="38"/>
      <c r="M81" s="39"/>
      <c r="N81" s="40"/>
      <c r="O81" s="40"/>
      <c r="P81" s="38"/>
      <c r="Q81" s="39"/>
      <c r="R81" s="40"/>
      <c r="S81" s="40"/>
      <c r="T81" s="38"/>
      <c r="U81" s="39"/>
      <c r="V81" s="40"/>
      <c r="W81" s="40"/>
      <c r="X81" s="38"/>
      <c r="Y81" s="39"/>
      <c r="Z81" s="41"/>
      <c r="AA81" s="41"/>
      <c r="AB81" s="42" t="s">
        <v>32</v>
      </c>
      <c r="AC81" s="42"/>
    </row>
    <row r="82" spans="1:29" ht="27.6" x14ac:dyDescent="0.3">
      <c r="A82" s="32" t="s">
        <v>30</v>
      </c>
      <c r="B82" s="33">
        <v>51.651315009221399</v>
      </c>
      <c r="C82" s="34">
        <v>-10.0418309681117</v>
      </c>
      <c r="D82" s="35">
        <v>150.700378</v>
      </c>
      <c r="E82" s="42" t="s">
        <v>179</v>
      </c>
      <c r="F82" s="56">
        <v>150</v>
      </c>
      <c r="G82" s="37" t="s">
        <v>180</v>
      </c>
      <c r="H82" s="38">
        <v>192</v>
      </c>
      <c r="I82" s="39">
        <v>79</v>
      </c>
      <c r="J82" s="40">
        <f t="shared" si="8"/>
        <v>172.79999999999998</v>
      </c>
      <c r="K82" s="40">
        <f t="shared" si="9"/>
        <v>71.100000000000009</v>
      </c>
      <c r="L82" s="38"/>
      <c r="M82" s="39"/>
      <c r="N82" s="40"/>
      <c r="O82" s="40"/>
      <c r="P82" s="38">
        <v>200</v>
      </c>
      <c r="Q82" s="39">
        <v>96</v>
      </c>
      <c r="R82" s="40">
        <f t="shared" si="12"/>
        <v>180</v>
      </c>
      <c r="S82" s="40">
        <f t="shared" si="13"/>
        <v>86.399999999999991</v>
      </c>
      <c r="T82" s="38"/>
      <c r="U82" s="39"/>
      <c r="V82" s="40"/>
      <c r="W82" s="40"/>
      <c r="X82" s="38"/>
      <c r="Y82" s="39"/>
      <c r="Z82" s="41"/>
      <c r="AA82" s="41"/>
      <c r="AB82" s="42" t="s">
        <v>32</v>
      </c>
      <c r="AC82" s="42"/>
    </row>
    <row r="83" spans="1:29" x14ac:dyDescent="0.3">
      <c r="A83" s="32" t="s">
        <v>30</v>
      </c>
      <c r="B83" s="33">
        <v>51.651493040844699</v>
      </c>
      <c r="C83" s="34">
        <v>-10.0413889903575</v>
      </c>
      <c r="D83" s="35">
        <v>160.76750200000001</v>
      </c>
      <c r="E83" s="42" t="s">
        <v>181</v>
      </c>
      <c r="F83" s="56">
        <v>151</v>
      </c>
      <c r="G83" s="37" t="s">
        <v>182</v>
      </c>
      <c r="H83" s="38"/>
      <c r="I83" s="39"/>
      <c r="J83" s="40"/>
      <c r="K83" s="40"/>
      <c r="L83" s="38"/>
      <c r="M83" s="39"/>
      <c r="N83" s="40"/>
      <c r="O83" s="40"/>
      <c r="P83" s="38">
        <v>362</v>
      </c>
      <c r="Q83" s="39">
        <v>63</v>
      </c>
      <c r="R83" s="40">
        <f t="shared" si="12"/>
        <v>325.8</v>
      </c>
      <c r="S83" s="40">
        <f t="shared" si="13"/>
        <v>56.7</v>
      </c>
      <c r="T83" s="38"/>
      <c r="U83" s="39"/>
      <c r="V83" s="40"/>
      <c r="W83" s="40"/>
      <c r="X83" s="38"/>
      <c r="Y83" s="39"/>
      <c r="Z83" s="41"/>
      <c r="AA83" s="41"/>
      <c r="AB83" s="42"/>
      <c r="AC83" s="42"/>
    </row>
    <row r="84" spans="1:29" x14ac:dyDescent="0.3">
      <c r="A84" s="32" t="s">
        <v>30</v>
      </c>
      <c r="B84" s="33">
        <v>51.651490023359599</v>
      </c>
      <c r="C84" s="34">
        <v>-10.0411989726126</v>
      </c>
      <c r="D84" s="35">
        <v>164.43959000000001</v>
      </c>
      <c r="E84" s="42" t="s">
        <v>183</v>
      </c>
      <c r="F84" s="56">
        <v>152</v>
      </c>
      <c r="G84" s="37" t="s">
        <v>184</v>
      </c>
      <c r="H84" s="38">
        <v>241</v>
      </c>
      <c r="I84" s="39">
        <v>95</v>
      </c>
      <c r="J84" s="40">
        <f t="shared" si="8"/>
        <v>216.9</v>
      </c>
      <c r="K84" s="40">
        <f t="shared" si="9"/>
        <v>85.5</v>
      </c>
      <c r="L84" s="38"/>
      <c r="M84" s="39"/>
      <c r="N84" s="40"/>
      <c r="O84" s="40"/>
      <c r="P84" s="38"/>
      <c r="Q84" s="39"/>
      <c r="R84" s="40"/>
      <c r="S84" s="40"/>
      <c r="T84" s="38"/>
      <c r="U84" s="39"/>
      <c r="V84" s="40"/>
      <c r="W84" s="40"/>
      <c r="X84" s="38"/>
      <c r="Y84" s="39"/>
      <c r="Z84" s="41"/>
      <c r="AA84" s="41"/>
      <c r="AB84" s="42"/>
      <c r="AC84" s="42"/>
    </row>
    <row r="85" spans="1:29" x14ac:dyDescent="0.3">
      <c r="A85" s="32" t="s">
        <v>30</v>
      </c>
      <c r="B85" s="33">
        <v>51.651674006134201</v>
      </c>
      <c r="C85" s="34">
        <v>-10.041108028963199</v>
      </c>
      <c r="D85" s="35">
        <v>170.053955</v>
      </c>
      <c r="E85" s="42" t="s">
        <v>185</v>
      </c>
      <c r="F85" s="56">
        <v>153</v>
      </c>
      <c r="G85" s="37" t="s">
        <v>43</v>
      </c>
      <c r="H85" s="38"/>
      <c r="I85" s="39"/>
      <c r="J85" s="40"/>
      <c r="K85" s="40"/>
      <c r="L85" s="38">
        <v>160</v>
      </c>
      <c r="M85" s="39">
        <v>70</v>
      </c>
      <c r="N85" s="40">
        <f t="shared" si="10"/>
        <v>144</v>
      </c>
      <c r="O85" s="40">
        <f t="shared" si="11"/>
        <v>62.999999999999993</v>
      </c>
      <c r="P85" s="38">
        <v>365</v>
      </c>
      <c r="Q85" s="39">
        <v>65</v>
      </c>
      <c r="R85" s="40">
        <f t="shared" si="12"/>
        <v>328.5</v>
      </c>
      <c r="S85" s="40">
        <f t="shared" si="13"/>
        <v>58.5</v>
      </c>
      <c r="T85" s="38">
        <v>268</v>
      </c>
      <c r="U85" s="39">
        <v>87</v>
      </c>
      <c r="V85" s="40">
        <f t="shared" si="14"/>
        <v>241.20000000000002</v>
      </c>
      <c r="W85" s="40">
        <f t="shared" si="15"/>
        <v>78.3</v>
      </c>
      <c r="X85" s="38"/>
      <c r="Y85" s="39"/>
      <c r="Z85" s="41"/>
      <c r="AA85" s="41"/>
      <c r="AB85" s="42"/>
      <c r="AC85" s="42"/>
    </row>
    <row r="86" spans="1:29" x14ac:dyDescent="0.3">
      <c r="A86" s="32" t="s">
        <v>30</v>
      </c>
      <c r="B86" s="33">
        <v>51.6517259739339</v>
      </c>
      <c r="C86" s="34">
        <v>-10.041273990645999</v>
      </c>
      <c r="D86" s="35">
        <v>168.75881999999899</v>
      </c>
      <c r="E86" s="42" t="s">
        <v>186</v>
      </c>
      <c r="F86" s="56">
        <v>154</v>
      </c>
      <c r="G86" s="37" t="s">
        <v>187</v>
      </c>
      <c r="H86" s="38">
        <v>22</v>
      </c>
      <c r="I86" s="39">
        <v>88</v>
      </c>
      <c r="J86" s="40">
        <f t="shared" si="8"/>
        <v>19.8</v>
      </c>
      <c r="K86" s="40">
        <f t="shared" si="9"/>
        <v>79.2</v>
      </c>
      <c r="L86" s="38"/>
      <c r="M86" s="39"/>
      <c r="N86" s="40"/>
      <c r="O86" s="40"/>
      <c r="P86" s="38">
        <v>357</v>
      </c>
      <c r="Q86" s="39">
        <v>64</v>
      </c>
      <c r="R86" s="40">
        <f t="shared" si="12"/>
        <v>321.3</v>
      </c>
      <c r="S86" s="40">
        <f t="shared" si="13"/>
        <v>57.6</v>
      </c>
      <c r="T86" s="38"/>
      <c r="U86" s="39"/>
      <c r="V86" s="40"/>
      <c r="W86" s="40"/>
      <c r="X86" s="38"/>
      <c r="Y86" s="39"/>
      <c r="Z86" s="41"/>
      <c r="AA86" s="41"/>
      <c r="AB86" s="42"/>
      <c r="AC86" s="42"/>
    </row>
    <row r="87" spans="1:29" x14ac:dyDescent="0.3">
      <c r="A87" s="32" t="s">
        <v>30</v>
      </c>
      <c r="B87" s="33">
        <v>51.652347994968203</v>
      </c>
      <c r="C87" s="34">
        <v>-10.0418940000236</v>
      </c>
      <c r="D87" s="35">
        <v>173.57669100000001</v>
      </c>
      <c r="E87" s="42" t="s">
        <v>188</v>
      </c>
      <c r="F87" s="56">
        <v>155</v>
      </c>
      <c r="G87" s="37" t="s">
        <v>43</v>
      </c>
      <c r="H87" s="38"/>
      <c r="I87" s="39"/>
      <c r="J87" s="40"/>
      <c r="K87" s="40"/>
      <c r="L87" s="38"/>
      <c r="M87" s="39"/>
      <c r="N87" s="40"/>
      <c r="O87" s="40"/>
      <c r="P87" s="38">
        <v>351</v>
      </c>
      <c r="Q87" s="39">
        <v>75</v>
      </c>
      <c r="R87" s="40">
        <f t="shared" si="12"/>
        <v>315.89999999999998</v>
      </c>
      <c r="S87" s="40">
        <f t="shared" si="13"/>
        <v>67.5</v>
      </c>
      <c r="T87" s="38"/>
      <c r="U87" s="39"/>
      <c r="V87" s="40"/>
      <c r="W87" s="40"/>
      <c r="X87" s="38"/>
      <c r="Y87" s="39"/>
      <c r="Z87" s="41"/>
      <c r="AA87" s="41"/>
      <c r="AB87" s="42"/>
      <c r="AC87" s="42"/>
    </row>
    <row r="88" spans="1:29" x14ac:dyDescent="0.3">
      <c r="A88" s="32" t="s">
        <v>30</v>
      </c>
      <c r="B88" s="33">
        <v>51.653047967702101</v>
      </c>
      <c r="C88" s="34">
        <v>-10.0422260072082</v>
      </c>
      <c r="D88" s="35">
        <v>189.812973</v>
      </c>
      <c r="E88" s="42" t="s">
        <v>189</v>
      </c>
      <c r="F88" s="56">
        <v>156</v>
      </c>
      <c r="G88" s="37" t="s">
        <v>190</v>
      </c>
      <c r="H88" s="38"/>
      <c r="I88" s="39"/>
      <c r="J88" s="40"/>
      <c r="K88" s="40"/>
      <c r="L88" s="38"/>
      <c r="M88" s="39"/>
      <c r="N88" s="40"/>
      <c r="O88" s="40"/>
      <c r="P88" s="38"/>
      <c r="Q88" s="39"/>
      <c r="R88" s="40"/>
      <c r="S88" s="40"/>
      <c r="T88" s="38"/>
      <c r="U88" s="39"/>
      <c r="V88" s="40"/>
      <c r="W88" s="40"/>
      <c r="X88" s="38"/>
      <c r="Y88" s="39"/>
      <c r="Z88" s="41"/>
      <c r="AA88" s="41"/>
      <c r="AB88" s="42"/>
      <c r="AC88" s="42"/>
    </row>
    <row r="89" spans="1:29" x14ac:dyDescent="0.3">
      <c r="A89" s="32" t="s">
        <v>30</v>
      </c>
      <c r="B89" s="33">
        <v>51.652689976617602</v>
      </c>
      <c r="C89" s="34">
        <v>-10.0429210346192</v>
      </c>
      <c r="D89" s="35">
        <v>178.387878</v>
      </c>
      <c r="E89" s="42" t="s">
        <v>191</v>
      </c>
      <c r="F89" s="56">
        <v>157</v>
      </c>
      <c r="G89" s="37" t="s">
        <v>76</v>
      </c>
      <c r="H89" s="38"/>
      <c r="I89" s="39"/>
      <c r="J89" s="40"/>
      <c r="K89" s="40"/>
      <c r="L89" s="38">
        <v>160</v>
      </c>
      <c r="M89" s="39">
        <v>95</v>
      </c>
      <c r="N89" s="40">
        <f t="shared" si="10"/>
        <v>144</v>
      </c>
      <c r="O89" s="40">
        <f t="shared" si="11"/>
        <v>85.5</v>
      </c>
      <c r="P89" s="38">
        <v>324</v>
      </c>
      <c r="Q89" s="39">
        <v>65</v>
      </c>
      <c r="R89" s="40">
        <f t="shared" si="12"/>
        <v>291.60000000000002</v>
      </c>
      <c r="S89" s="40">
        <f t="shared" si="13"/>
        <v>58.5</v>
      </c>
      <c r="T89" s="38"/>
      <c r="U89" s="39"/>
      <c r="V89" s="40"/>
      <c r="W89" s="40"/>
      <c r="X89" s="38"/>
      <c r="Y89" s="39"/>
      <c r="Z89" s="41"/>
      <c r="AA89" s="41"/>
      <c r="AB89" s="42"/>
      <c r="AC89" s="42"/>
    </row>
    <row r="90" spans="1:29" x14ac:dyDescent="0.3">
      <c r="A90" s="32" t="s">
        <v>30</v>
      </c>
      <c r="B90" s="33">
        <v>51.652594003826302</v>
      </c>
      <c r="C90" s="34">
        <v>-10.043603992089601</v>
      </c>
      <c r="D90" s="35">
        <v>159.919769</v>
      </c>
      <c r="E90" s="42" t="s">
        <v>192</v>
      </c>
      <c r="F90" s="56">
        <v>158</v>
      </c>
      <c r="G90" s="37" t="s">
        <v>76</v>
      </c>
      <c r="H90" s="38"/>
      <c r="I90" s="39"/>
      <c r="J90" s="40"/>
      <c r="K90" s="40"/>
      <c r="L90" s="38">
        <v>347</v>
      </c>
      <c r="M90" s="39">
        <v>70</v>
      </c>
      <c r="N90" s="40">
        <f t="shared" si="10"/>
        <v>312.3</v>
      </c>
      <c r="O90" s="40">
        <f t="shared" si="11"/>
        <v>62.999999999999993</v>
      </c>
      <c r="P90" s="38">
        <v>345</v>
      </c>
      <c r="Q90" s="39">
        <v>65</v>
      </c>
      <c r="R90" s="40">
        <f t="shared" si="12"/>
        <v>310.5</v>
      </c>
      <c r="S90" s="40">
        <f t="shared" si="13"/>
        <v>58.5</v>
      </c>
      <c r="T90" s="38"/>
      <c r="U90" s="39"/>
      <c r="V90" s="40"/>
      <c r="W90" s="40"/>
      <c r="X90" s="38"/>
      <c r="Y90" s="39"/>
      <c r="Z90" s="41"/>
      <c r="AA90" s="41"/>
      <c r="AB90" s="42"/>
      <c r="AC90" s="42"/>
    </row>
    <row r="91" spans="1:29" ht="27.6" x14ac:dyDescent="0.3">
      <c r="A91" s="32" t="s">
        <v>30</v>
      </c>
      <c r="B91" s="33">
        <v>51.652082037180598</v>
      </c>
      <c r="C91" s="34">
        <v>-10.0424629636108</v>
      </c>
      <c r="D91" s="35">
        <v>159.116241</v>
      </c>
      <c r="E91" s="42" t="s">
        <v>193</v>
      </c>
      <c r="F91" s="56">
        <v>160</v>
      </c>
      <c r="G91" s="37" t="s">
        <v>194</v>
      </c>
      <c r="H91" s="38">
        <v>395</v>
      </c>
      <c r="I91" s="39">
        <v>85</v>
      </c>
      <c r="J91" s="40">
        <f t="shared" si="8"/>
        <v>355.5</v>
      </c>
      <c r="K91" s="40">
        <f t="shared" si="9"/>
        <v>76.5</v>
      </c>
      <c r="L91" s="38">
        <v>345</v>
      </c>
      <c r="M91" s="39">
        <v>73</v>
      </c>
      <c r="N91" s="40">
        <f t="shared" si="10"/>
        <v>310.5</v>
      </c>
      <c r="O91" s="40">
        <f t="shared" si="11"/>
        <v>65.7</v>
      </c>
      <c r="P91" s="38">
        <v>345</v>
      </c>
      <c r="Q91" s="39">
        <v>73</v>
      </c>
      <c r="R91" s="40">
        <f t="shared" si="12"/>
        <v>310.5</v>
      </c>
      <c r="S91" s="40">
        <f t="shared" si="13"/>
        <v>65.7</v>
      </c>
      <c r="T91" s="38"/>
      <c r="U91" s="39"/>
      <c r="V91" s="40"/>
      <c r="W91" s="40"/>
      <c r="X91" s="38"/>
      <c r="Y91" s="39"/>
      <c r="Z91" s="41"/>
      <c r="AA91" s="41"/>
      <c r="AB91" s="42" t="s">
        <v>195</v>
      </c>
      <c r="AC91" s="42"/>
    </row>
    <row r="92" spans="1:29" ht="55.2" x14ac:dyDescent="0.3">
      <c r="A92" s="32" t="s">
        <v>30</v>
      </c>
      <c r="B92" s="33">
        <v>51.6513470280915</v>
      </c>
      <c r="C92" s="34">
        <v>-10.0415469892323</v>
      </c>
      <c r="D92" s="35">
        <v>160.178482</v>
      </c>
      <c r="E92" s="42" t="s">
        <v>196</v>
      </c>
      <c r="F92" s="56">
        <v>161</v>
      </c>
      <c r="G92" s="37" t="s">
        <v>197</v>
      </c>
      <c r="H92" s="38">
        <v>217</v>
      </c>
      <c r="I92" s="39">
        <v>90</v>
      </c>
      <c r="J92" s="40">
        <f t="shared" si="8"/>
        <v>195.29999999999998</v>
      </c>
      <c r="K92" s="40">
        <f t="shared" si="9"/>
        <v>81</v>
      </c>
      <c r="L92" s="38">
        <v>362</v>
      </c>
      <c r="M92" s="39">
        <v>80</v>
      </c>
      <c r="N92" s="40">
        <f t="shared" si="10"/>
        <v>325.8</v>
      </c>
      <c r="O92" s="40">
        <f t="shared" si="11"/>
        <v>72</v>
      </c>
      <c r="P92" s="38">
        <v>362</v>
      </c>
      <c r="Q92" s="39">
        <v>59</v>
      </c>
      <c r="R92" s="40">
        <f t="shared" si="12"/>
        <v>325.8</v>
      </c>
      <c r="S92" s="40">
        <f t="shared" si="13"/>
        <v>53.099999999999994</v>
      </c>
      <c r="T92" s="38"/>
      <c r="U92" s="39"/>
      <c r="V92" s="40"/>
      <c r="W92" s="40"/>
      <c r="X92" s="38"/>
      <c r="Y92" s="39"/>
      <c r="Z92" s="41"/>
      <c r="AA92" s="41"/>
      <c r="AB92" s="42" t="s">
        <v>32</v>
      </c>
      <c r="AC92" s="42" t="s">
        <v>198</v>
      </c>
    </row>
    <row r="93" spans="1:29" x14ac:dyDescent="0.3">
      <c r="A93" s="32" t="s">
        <v>30</v>
      </c>
      <c r="B93" s="33">
        <v>51.648487960919702</v>
      </c>
      <c r="C93" s="34">
        <v>-10.038870982825699</v>
      </c>
      <c r="D93" s="35">
        <v>146.990936</v>
      </c>
      <c r="E93" s="42" t="s">
        <v>199</v>
      </c>
      <c r="F93" s="56">
        <v>164</v>
      </c>
      <c r="G93" s="37" t="s">
        <v>200</v>
      </c>
      <c r="H93" s="38">
        <v>7</v>
      </c>
      <c r="I93" s="39">
        <v>75</v>
      </c>
      <c r="J93" s="40">
        <f t="shared" si="8"/>
        <v>6.3000000000000007</v>
      </c>
      <c r="K93" s="40">
        <f t="shared" si="9"/>
        <v>67.5</v>
      </c>
      <c r="L93" s="38"/>
      <c r="M93" s="39"/>
      <c r="N93" s="40"/>
      <c r="O93" s="40"/>
      <c r="P93" s="38">
        <v>276</v>
      </c>
      <c r="Q93" s="39">
        <v>45</v>
      </c>
      <c r="R93" s="40">
        <f t="shared" si="12"/>
        <v>248.39999999999998</v>
      </c>
      <c r="S93" s="40">
        <f t="shared" si="13"/>
        <v>40.5</v>
      </c>
      <c r="T93" s="38"/>
      <c r="U93" s="39"/>
      <c r="V93" s="40"/>
      <c r="W93" s="40"/>
      <c r="X93" s="38"/>
      <c r="Y93" s="39"/>
      <c r="Z93" s="41"/>
      <c r="AA93" s="41"/>
      <c r="AB93" s="42"/>
      <c r="AC93" s="42"/>
    </row>
    <row r="94" spans="1:29" x14ac:dyDescent="0.3">
      <c r="A94" s="32" t="s">
        <v>30</v>
      </c>
      <c r="B94" s="33">
        <v>51.648836983367801</v>
      </c>
      <c r="C94" s="34">
        <v>-10.038844998925899</v>
      </c>
      <c r="D94" s="35">
        <v>162.518417</v>
      </c>
      <c r="E94" s="42" t="s">
        <v>201</v>
      </c>
      <c r="F94" s="56">
        <v>165</v>
      </c>
      <c r="G94" s="37" t="s">
        <v>202</v>
      </c>
      <c r="H94" s="38"/>
      <c r="I94" s="39"/>
      <c r="J94" s="40"/>
      <c r="K94" s="40"/>
      <c r="L94" s="38"/>
      <c r="M94" s="39"/>
      <c r="N94" s="40"/>
      <c r="O94" s="40"/>
      <c r="P94" s="38">
        <v>380</v>
      </c>
      <c r="Q94" s="39">
        <v>64</v>
      </c>
      <c r="R94" s="40">
        <f t="shared" si="12"/>
        <v>342</v>
      </c>
      <c r="S94" s="40">
        <f t="shared" si="13"/>
        <v>57.6</v>
      </c>
      <c r="T94" s="38"/>
      <c r="U94" s="39"/>
      <c r="V94" s="40"/>
      <c r="W94" s="40"/>
      <c r="X94" s="38"/>
      <c r="Y94" s="39"/>
      <c r="Z94" s="41"/>
      <c r="AA94" s="41"/>
      <c r="AB94" s="42"/>
      <c r="AC94" s="42"/>
    </row>
    <row r="95" spans="1:29" x14ac:dyDescent="0.3">
      <c r="A95" s="32" t="s">
        <v>30</v>
      </c>
      <c r="B95" s="33">
        <v>51.648746961727703</v>
      </c>
      <c r="C95" s="34">
        <v>-10.0383939687162</v>
      </c>
      <c r="D95" s="35">
        <v>163.06050099999899</v>
      </c>
      <c r="E95" s="42" t="s">
        <v>203</v>
      </c>
      <c r="F95" s="56">
        <v>166</v>
      </c>
      <c r="G95" s="37" t="s">
        <v>76</v>
      </c>
      <c r="H95" s="38"/>
      <c r="I95" s="39"/>
      <c r="J95" s="40"/>
      <c r="K95" s="40"/>
      <c r="L95" s="38">
        <v>177</v>
      </c>
      <c r="M95" s="39">
        <v>97</v>
      </c>
      <c r="N95" s="40">
        <f t="shared" si="10"/>
        <v>159.30000000000001</v>
      </c>
      <c r="O95" s="40">
        <f t="shared" si="11"/>
        <v>87.3</v>
      </c>
      <c r="P95" s="38">
        <v>371</v>
      </c>
      <c r="Q95" s="39">
        <v>1</v>
      </c>
      <c r="R95" s="40">
        <f t="shared" si="12"/>
        <v>333.9</v>
      </c>
      <c r="S95" s="40">
        <f t="shared" si="13"/>
        <v>0.9</v>
      </c>
      <c r="T95" s="38"/>
      <c r="U95" s="39"/>
      <c r="V95" s="40"/>
      <c r="W95" s="40"/>
      <c r="X95" s="38"/>
      <c r="Y95" s="39"/>
      <c r="Z95" s="41"/>
      <c r="AA95" s="41"/>
      <c r="AB95" s="42"/>
      <c r="AC95" s="42"/>
    </row>
    <row r="96" spans="1:29" x14ac:dyDescent="0.3">
      <c r="A96" s="32" t="s">
        <v>30</v>
      </c>
      <c r="B96" s="33">
        <v>51.6488280147314</v>
      </c>
      <c r="C96" s="34">
        <v>-10.0388460047543</v>
      </c>
      <c r="D96" s="35">
        <v>159.645172</v>
      </c>
      <c r="E96" s="42" t="s">
        <v>204</v>
      </c>
      <c r="F96" s="56">
        <v>167</v>
      </c>
      <c r="G96" s="37" t="s">
        <v>205</v>
      </c>
      <c r="H96" s="38">
        <v>26</v>
      </c>
      <c r="I96" s="39">
        <v>92</v>
      </c>
      <c r="J96" s="40">
        <f t="shared" si="8"/>
        <v>23.400000000000002</v>
      </c>
      <c r="K96" s="40">
        <f t="shared" si="9"/>
        <v>82.8</v>
      </c>
      <c r="L96" s="38">
        <v>181</v>
      </c>
      <c r="M96" s="39">
        <v>75</v>
      </c>
      <c r="N96" s="40">
        <f t="shared" si="10"/>
        <v>162.9</v>
      </c>
      <c r="O96" s="40">
        <f t="shared" si="11"/>
        <v>67.5</v>
      </c>
      <c r="P96" s="38">
        <v>360</v>
      </c>
      <c r="Q96" s="39">
        <v>65</v>
      </c>
      <c r="R96" s="40">
        <f t="shared" si="12"/>
        <v>324</v>
      </c>
      <c r="S96" s="40">
        <f t="shared" si="13"/>
        <v>58.5</v>
      </c>
      <c r="T96" s="38"/>
      <c r="U96" s="39"/>
      <c r="V96" s="40"/>
      <c r="W96" s="40"/>
      <c r="X96" s="38"/>
      <c r="Y96" s="39"/>
      <c r="Z96" s="41"/>
      <c r="AA96" s="41"/>
      <c r="AB96" s="42" t="s">
        <v>206</v>
      </c>
      <c r="AC96" s="42"/>
    </row>
    <row r="97" spans="1:29" x14ac:dyDescent="0.3">
      <c r="A97" s="32" t="s">
        <v>30</v>
      </c>
      <c r="B97" s="33">
        <v>51.6489030327647</v>
      </c>
      <c r="C97" s="34">
        <v>-10.0380850117653</v>
      </c>
      <c r="D97" s="35">
        <v>165.544738999999</v>
      </c>
      <c r="E97" s="42" t="s">
        <v>207</v>
      </c>
      <c r="F97" s="56">
        <v>168</v>
      </c>
      <c r="G97" s="37" t="s">
        <v>76</v>
      </c>
      <c r="H97" s="38"/>
      <c r="I97" s="39"/>
      <c r="J97" s="40"/>
      <c r="K97" s="40"/>
      <c r="L97" s="38">
        <v>165</v>
      </c>
      <c r="M97" s="39">
        <v>95</v>
      </c>
      <c r="N97" s="40">
        <f t="shared" si="10"/>
        <v>148.5</v>
      </c>
      <c r="O97" s="40">
        <f t="shared" si="11"/>
        <v>85.5</v>
      </c>
      <c r="P97" s="38">
        <v>287</v>
      </c>
      <c r="Q97" s="39">
        <v>23</v>
      </c>
      <c r="R97" s="40">
        <f t="shared" si="12"/>
        <v>258.3</v>
      </c>
      <c r="S97" s="40">
        <f t="shared" si="13"/>
        <v>20.7</v>
      </c>
      <c r="T97" s="38">
        <v>50</v>
      </c>
      <c r="U97" s="39">
        <v>95</v>
      </c>
      <c r="V97" s="40">
        <f t="shared" si="14"/>
        <v>45</v>
      </c>
      <c r="W97" s="40">
        <f t="shared" si="15"/>
        <v>85.5</v>
      </c>
      <c r="X97" s="38"/>
      <c r="Y97" s="39"/>
      <c r="Z97" s="41"/>
      <c r="AA97" s="41"/>
      <c r="AB97" s="42"/>
      <c r="AC97" s="42"/>
    </row>
    <row r="98" spans="1:29" x14ac:dyDescent="0.3">
      <c r="A98" s="32" t="s">
        <v>30</v>
      </c>
      <c r="B98" s="33">
        <v>51.649122973903999</v>
      </c>
      <c r="C98" s="34">
        <v>-10.0381890311837</v>
      </c>
      <c r="D98" s="35">
        <v>169.251510999999</v>
      </c>
      <c r="E98" s="42" t="s">
        <v>208</v>
      </c>
      <c r="F98" s="56">
        <v>169</v>
      </c>
      <c r="G98" s="37" t="s">
        <v>209</v>
      </c>
      <c r="H98" s="38">
        <v>6</v>
      </c>
      <c r="I98" s="39">
        <v>96</v>
      </c>
      <c r="J98" s="40">
        <f t="shared" si="8"/>
        <v>5.3999999999999995</v>
      </c>
      <c r="K98" s="40">
        <f t="shared" si="9"/>
        <v>86.399999999999991</v>
      </c>
      <c r="L98" s="38">
        <v>172</v>
      </c>
      <c r="M98" s="39">
        <v>92</v>
      </c>
      <c r="N98" s="40">
        <f t="shared" si="10"/>
        <v>154.80000000000001</v>
      </c>
      <c r="O98" s="40">
        <f t="shared" si="11"/>
        <v>82.8</v>
      </c>
      <c r="P98" s="38">
        <v>349</v>
      </c>
      <c r="Q98" s="39">
        <v>30</v>
      </c>
      <c r="R98" s="40">
        <f t="shared" si="12"/>
        <v>314.10000000000002</v>
      </c>
      <c r="S98" s="40">
        <f t="shared" si="13"/>
        <v>27</v>
      </c>
      <c r="T98" s="38"/>
      <c r="U98" s="39"/>
      <c r="V98" s="40"/>
      <c r="W98" s="40"/>
      <c r="X98" s="38"/>
      <c r="Y98" s="39"/>
      <c r="Z98" s="41"/>
      <c r="AA98" s="41"/>
      <c r="AB98" s="42"/>
      <c r="AC98" s="42"/>
    </row>
    <row r="99" spans="1:29" x14ac:dyDescent="0.3">
      <c r="A99" s="32" t="s">
        <v>30</v>
      </c>
      <c r="B99" s="33">
        <v>51.649177959188798</v>
      </c>
      <c r="C99" s="34">
        <v>-10.0382300186902</v>
      </c>
      <c r="D99" s="35">
        <v>171.707458</v>
      </c>
      <c r="E99" s="42" t="s">
        <v>210</v>
      </c>
      <c r="F99" s="56">
        <v>170</v>
      </c>
      <c r="G99" s="37" t="s">
        <v>211</v>
      </c>
      <c r="H99" s="38"/>
      <c r="I99" s="39"/>
      <c r="J99" s="40"/>
      <c r="K99" s="40"/>
      <c r="L99" s="38"/>
      <c r="M99" s="39"/>
      <c r="N99" s="40"/>
      <c r="O99" s="40"/>
      <c r="P99" s="38"/>
      <c r="Q99" s="39"/>
      <c r="R99" s="40"/>
      <c r="S99" s="40"/>
      <c r="T99" s="38"/>
      <c r="U99" s="39"/>
      <c r="V99" s="40"/>
      <c r="W99" s="40"/>
      <c r="X99" s="38"/>
      <c r="Y99" s="39"/>
      <c r="Z99" s="41"/>
      <c r="AA99" s="41"/>
      <c r="AB99" s="42"/>
      <c r="AC99" s="42"/>
    </row>
    <row r="100" spans="1:29" x14ac:dyDescent="0.3">
      <c r="A100" s="32" t="s">
        <v>30</v>
      </c>
      <c r="B100" s="33">
        <v>51.649454981088603</v>
      </c>
      <c r="C100" s="34">
        <v>-10.0382130034267</v>
      </c>
      <c r="D100" s="35">
        <v>175.365341</v>
      </c>
      <c r="E100" s="42" t="s">
        <v>212</v>
      </c>
      <c r="F100" s="56">
        <v>171</v>
      </c>
      <c r="G100" s="37" t="s">
        <v>213</v>
      </c>
      <c r="H100" s="38">
        <v>235</v>
      </c>
      <c r="I100" s="39">
        <v>80</v>
      </c>
      <c r="J100" s="40">
        <f t="shared" si="8"/>
        <v>211.5</v>
      </c>
      <c r="K100" s="40">
        <f t="shared" si="9"/>
        <v>72</v>
      </c>
      <c r="L100" s="38">
        <v>155</v>
      </c>
      <c r="M100" s="39">
        <v>95</v>
      </c>
      <c r="N100" s="40">
        <f t="shared" si="10"/>
        <v>139.5</v>
      </c>
      <c r="O100" s="40">
        <f t="shared" si="11"/>
        <v>85.5</v>
      </c>
      <c r="P100" s="38">
        <v>339</v>
      </c>
      <c r="Q100" s="39">
        <v>57</v>
      </c>
      <c r="R100" s="40">
        <f t="shared" si="12"/>
        <v>305.10000000000002</v>
      </c>
      <c r="S100" s="40">
        <f t="shared" si="13"/>
        <v>51.3</v>
      </c>
      <c r="T100" s="38">
        <v>235</v>
      </c>
      <c r="U100" s="39">
        <v>80</v>
      </c>
      <c r="V100" s="40">
        <f t="shared" si="14"/>
        <v>211.5</v>
      </c>
      <c r="W100" s="40">
        <f t="shared" si="15"/>
        <v>72</v>
      </c>
      <c r="X100" s="38"/>
      <c r="Y100" s="39"/>
      <c r="Z100" s="41"/>
      <c r="AA100" s="41"/>
      <c r="AB100" s="42"/>
      <c r="AC100" s="42"/>
    </row>
    <row r="101" spans="1:29" x14ac:dyDescent="0.3">
      <c r="A101" s="32" t="s">
        <v>30</v>
      </c>
      <c r="B101" s="33">
        <v>51.649962002411399</v>
      </c>
      <c r="C101" s="34">
        <v>-10.0374510046094</v>
      </c>
      <c r="D101" s="35">
        <v>184.17572000000001</v>
      </c>
      <c r="E101" s="42" t="s">
        <v>214</v>
      </c>
      <c r="F101" s="56">
        <v>172</v>
      </c>
      <c r="G101" s="37" t="s">
        <v>76</v>
      </c>
      <c r="H101" s="38"/>
      <c r="I101" s="39"/>
      <c r="J101" s="40"/>
      <c r="K101" s="40"/>
      <c r="L101" s="38"/>
      <c r="M101" s="39"/>
      <c r="N101" s="40"/>
      <c r="O101" s="40"/>
      <c r="P101" s="38">
        <v>310</v>
      </c>
      <c r="Q101" s="39">
        <v>40</v>
      </c>
      <c r="R101" s="40">
        <f t="shared" si="12"/>
        <v>279</v>
      </c>
      <c r="S101" s="40">
        <f t="shared" si="13"/>
        <v>36</v>
      </c>
      <c r="T101" s="38"/>
      <c r="U101" s="39"/>
      <c r="V101" s="40"/>
      <c r="W101" s="40"/>
      <c r="X101" s="38"/>
      <c r="Y101" s="39"/>
      <c r="Z101" s="41"/>
      <c r="AA101" s="41"/>
      <c r="AB101" s="42"/>
      <c r="AC101" s="42"/>
    </row>
    <row r="102" spans="1:29" x14ac:dyDescent="0.3">
      <c r="A102" s="32" t="s">
        <v>30</v>
      </c>
      <c r="B102" s="33">
        <v>51.649716999381702</v>
      </c>
      <c r="C102" s="34">
        <v>-10.0371970329433</v>
      </c>
      <c r="D102" s="35">
        <v>182.210601999999</v>
      </c>
      <c r="E102" s="42" t="s">
        <v>215</v>
      </c>
      <c r="F102" s="56">
        <v>173</v>
      </c>
      <c r="G102" s="37" t="s">
        <v>76</v>
      </c>
      <c r="H102" s="38"/>
      <c r="I102" s="39"/>
      <c r="J102" s="40"/>
      <c r="K102" s="40"/>
      <c r="L102" s="38">
        <v>168</v>
      </c>
      <c r="M102" s="39">
        <v>100</v>
      </c>
      <c r="N102" s="40">
        <f t="shared" si="10"/>
        <v>151.19999999999999</v>
      </c>
      <c r="O102" s="40">
        <f t="shared" si="11"/>
        <v>90</v>
      </c>
      <c r="P102" s="38">
        <v>309</v>
      </c>
      <c r="Q102" s="39">
        <v>31</v>
      </c>
      <c r="R102" s="40">
        <f t="shared" si="12"/>
        <v>278.09999999999997</v>
      </c>
      <c r="S102" s="40">
        <f t="shared" si="13"/>
        <v>27.9</v>
      </c>
      <c r="T102" s="38"/>
      <c r="U102" s="39"/>
      <c r="V102" s="40"/>
      <c r="W102" s="40"/>
      <c r="X102" s="38"/>
      <c r="Y102" s="39"/>
      <c r="Z102" s="41"/>
      <c r="AA102" s="41"/>
      <c r="AB102" s="42"/>
      <c r="AC102" s="42"/>
    </row>
    <row r="103" spans="1:29" ht="69" x14ac:dyDescent="0.3">
      <c r="A103" s="32" t="s">
        <v>30</v>
      </c>
      <c r="B103" s="33">
        <v>51.6501530259847</v>
      </c>
      <c r="C103" s="34">
        <v>-10.0370839610695</v>
      </c>
      <c r="D103" s="35">
        <v>184.54415900000001</v>
      </c>
      <c r="E103" s="42" t="s">
        <v>216</v>
      </c>
      <c r="F103" s="56">
        <v>174</v>
      </c>
      <c r="G103" s="37" t="s">
        <v>217</v>
      </c>
      <c r="H103" s="38">
        <v>399</v>
      </c>
      <c r="I103" s="39">
        <v>94</v>
      </c>
      <c r="J103" s="40">
        <f t="shared" si="8"/>
        <v>359.1</v>
      </c>
      <c r="K103" s="40">
        <f t="shared" si="9"/>
        <v>84.6</v>
      </c>
      <c r="L103" s="38"/>
      <c r="M103" s="39"/>
      <c r="N103" s="40"/>
      <c r="O103" s="40"/>
      <c r="P103" s="38"/>
      <c r="Q103" s="39"/>
      <c r="R103" s="40"/>
      <c r="S103" s="40"/>
      <c r="T103" s="38"/>
      <c r="U103" s="39"/>
      <c r="V103" s="40"/>
      <c r="W103" s="40"/>
      <c r="X103" s="38"/>
      <c r="Y103" s="39"/>
      <c r="Z103" s="41"/>
      <c r="AA103" s="41"/>
      <c r="AB103" s="42" t="s">
        <v>32</v>
      </c>
      <c r="AC103" s="42"/>
    </row>
    <row r="104" spans="1:29" x14ac:dyDescent="0.3">
      <c r="A104" s="32" t="s">
        <v>30</v>
      </c>
      <c r="B104" s="33">
        <v>51.649917997419799</v>
      </c>
      <c r="C104" s="34">
        <v>-10.0368750002235</v>
      </c>
      <c r="D104" s="35">
        <v>189.819458</v>
      </c>
      <c r="E104" s="42" t="s">
        <v>218</v>
      </c>
      <c r="F104" s="56">
        <v>175</v>
      </c>
      <c r="G104" s="37" t="s">
        <v>76</v>
      </c>
      <c r="H104" s="38"/>
      <c r="I104" s="39"/>
      <c r="J104" s="40"/>
      <c r="K104" s="40"/>
      <c r="L104" s="38"/>
      <c r="M104" s="39"/>
      <c r="N104" s="40"/>
      <c r="O104" s="40"/>
      <c r="P104" s="38">
        <v>201</v>
      </c>
      <c r="Q104" s="39">
        <v>38</v>
      </c>
      <c r="R104" s="40">
        <f t="shared" si="12"/>
        <v>180.89999999999998</v>
      </c>
      <c r="S104" s="40">
        <f t="shared" si="13"/>
        <v>34.200000000000003</v>
      </c>
      <c r="T104" s="38"/>
      <c r="U104" s="39"/>
      <c r="V104" s="40"/>
      <c r="W104" s="40"/>
      <c r="X104" s="38"/>
      <c r="Y104" s="39"/>
      <c r="Z104" s="41"/>
      <c r="AA104" s="41"/>
      <c r="AB104" s="42"/>
      <c r="AC104" s="42"/>
    </row>
    <row r="105" spans="1:29" ht="27.6" x14ac:dyDescent="0.3">
      <c r="A105" s="32" t="s">
        <v>30</v>
      </c>
      <c r="B105" s="33">
        <v>51.650114972144301</v>
      </c>
      <c r="C105" s="34">
        <v>-10.0367979705333</v>
      </c>
      <c r="D105" s="35">
        <v>201.846283</v>
      </c>
      <c r="E105" s="42" t="s">
        <v>219</v>
      </c>
      <c r="F105" s="56">
        <v>176</v>
      </c>
      <c r="G105" s="37" t="s">
        <v>220</v>
      </c>
      <c r="H105" s="38">
        <v>230</v>
      </c>
      <c r="I105" s="39">
        <v>96</v>
      </c>
      <c r="J105" s="40">
        <f t="shared" si="8"/>
        <v>206.99999999999997</v>
      </c>
      <c r="K105" s="40">
        <f t="shared" si="9"/>
        <v>86.399999999999991</v>
      </c>
      <c r="L105" s="38"/>
      <c r="M105" s="39"/>
      <c r="N105" s="40"/>
      <c r="O105" s="40"/>
      <c r="P105" s="38"/>
      <c r="Q105" s="39"/>
      <c r="R105" s="40"/>
      <c r="S105" s="40"/>
      <c r="T105" s="38"/>
      <c r="U105" s="39"/>
      <c r="V105" s="40"/>
      <c r="W105" s="40"/>
      <c r="X105" s="38"/>
      <c r="Y105" s="39"/>
      <c r="Z105" s="41"/>
      <c r="AA105" s="41"/>
      <c r="AB105" s="42" t="s">
        <v>206</v>
      </c>
      <c r="AC105" s="42"/>
    </row>
    <row r="106" spans="1:29" ht="27.6" x14ac:dyDescent="0.3">
      <c r="A106" s="32" t="s">
        <v>30</v>
      </c>
      <c r="B106" s="33">
        <v>51.650379002094198</v>
      </c>
      <c r="C106" s="34">
        <v>-10.0367739982903</v>
      </c>
      <c r="D106" s="35">
        <v>201.353209999999</v>
      </c>
      <c r="E106" s="42" t="s">
        <v>221</v>
      </c>
      <c r="F106" s="56">
        <v>177</v>
      </c>
      <c r="G106" s="44" t="s">
        <v>222</v>
      </c>
      <c r="H106" s="38">
        <v>6</v>
      </c>
      <c r="I106" s="39">
        <v>54</v>
      </c>
      <c r="J106" s="40">
        <f t="shared" si="8"/>
        <v>5.3999999999999995</v>
      </c>
      <c r="K106" s="40">
        <f t="shared" si="9"/>
        <v>48.6</v>
      </c>
      <c r="L106" s="38"/>
      <c r="M106" s="39"/>
      <c r="N106" s="40"/>
      <c r="O106" s="40"/>
      <c r="P106" s="38"/>
      <c r="Q106" s="39"/>
      <c r="R106" s="40"/>
      <c r="S106" s="40"/>
      <c r="T106" s="38"/>
      <c r="U106" s="39"/>
      <c r="V106" s="40"/>
      <c r="W106" s="40"/>
      <c r="X106" s="38"/>
      <c r="Y106" s="39"/>
      <c r="Z106" s="41"/>
      <c r="AA106" s="41"/>
      <c r="AB106" s="42"/>
      <c r="AC106" s="42"/>
    </row>
    <row r="107" spans="1:29" x14ac:dyDescent="0.3">
      <c r="A107" s="32" t="s">
        <v>30</v>
      </c>
      <c r="B107" s="33">
        <v>51.650366010144303</v>
      </c>
      <c r="C107" s="34">
        <v>-10.0364079605787</v>
      </c>
      <c r="D107" s="35">
        <v>201.38308699999899</v>
      </c>
      <c r="E107" s="42" t="s">
        <v>223</v>
      </c>
      <c r="F107" s="56">
        <v>178</v>
      </c>
      <c r="G107" s="37" t="s">
        <v>224</v>
      </c>
      <c r="H107" s="38"/>
      <c r="I107" s="39"/>
      <c r="J107" s="40"/>
      <c r="K107" s="40"/>
      <c r="L107" s="38"/>
      <c r="M107" s="39"/>
      <c r="N107" s="40"/>
      <c r="O107" s="40"/>
      <c r="P107" s="38"/>
      <c r="Q107" s="39"/>
      <c r="R107" s="40"/>
      <c r="S107" s="40"/>
      <c r="T107" s="38"/>
      <c r="U107" s="39"/>
      <c r="V107" s="40"/>
      <c r="W107" s="40"/>
      <c r="X107" s="38"/>
      <c r="Y107" s="39"/>
      <c r="Z107" s="41"/>
      <c r="AA107" s="41"/>
      <c r="AB107" s="42"/>
      <c r="AC107" s="42"/>
    </row>
    <row r="108" spans="1:29" ht="41.4" x14ac:dyDescent="0.3">
      <c r="A108" s="32" t="s">
        <v>30</v>
      </c>
      <c r="B108" s="33">
        <v>51.650419989600699</v>
      </c>
      <c r="C108" s="34">
        <v>-10.0362150091677</v>
      </c>
      <c r="D108" s="35">
        <v>208.333023</v>
      </c>
      <c r="E108" s="42" t="s">
        <v>225</v>
      </c>
      <c r="F108" s="56">
        <v>179</v>
      </c>
      <c r="G108" s="37" t="s">
        <v>226</v>
      </c>
      <c r="H108" s="38">
        <v>61</v>
      </c>
      <c r="I108" s="39">
        <v>80</v>
      </c>
      <c r="J108" s="40">
        <f t="shared" si="8"/>
        <v>54.9</v>
      </c>
      <c r="K108" s="40">
        <f t="shared" si="9"/>
        <v>72</v>
      </c>
      <c r="L108" s="38"/>
      <c r="M108" s="39"/>
      <c r="N108" s="40"/>
      <c r="O108" s="40"/>
      <c r="P108" s="38"/>
      <c r="Q108" s="39"/>
      <c r="R108" s="40"/>
      <c r="S108" s="40"/>
      <c r="T108" s="38"/>
      <c r="U108" s="39"/>
      <c r="V108" s="40"/>
      <c r="W108" s="40"/>
      <c r="X108" s="38"/>
      <c r="Y108" s="39"/>
      <c r="Z108" s="41"/>
      <c r="AA108" s="41"/>
      <c r="AB108" s="42" t="s">
        <v>206</v>
      </c>
      <c r="AC108" s="42"/>
    </row>
    <row r="109" spans="1:29" ht="27.6" x14ac:dyDescent="0.3">
      <c r="A109" s="32" t="s">
        <v>30</v>
      </c>
      <c r="B109" s="33">
        <v>51.650546975433798</v>
      </c>
      <c r="C109" s="34">
        <v>-10.0366480182856</v>
      </c>
      <c r="D109" s="35">
        <v>204.259459999999</v>
      </c>
      <c r="E109" s="42" t="s">
        <v>227</v>
      </c>
      <c r="F109" s="56">
        <v>180</v>
      </c>
      <c r="G109" s="37" t="s">
        <v>228</v>
      </c>
      <c r="H109" s="38"/>
      <c r="I109" s="39"/>
      <c r="J109" s="40"/>
      <c r="K109" s="40"/>
      <c r="L109" s="38"/>
      <c r="M109" s="39"/>
      <c r="N109" s="40"/>
      <c r="O109" s="40"/>
      <c r="P109" s="38"/>
      <c r="Q109" s="39"/>
      <c r="R109" s="40"/>
      <c r="S109" s="40"/>
      <c r="T109" s="38"/>
      <c r="U109" s="39"/>
      <c r="V109" s="40"/>
      <c r="W109" s="40"/>
      <c r="X109" s="38"/>
      <c r="Y109" s="39"/>
      <c r="Z109" s="41"/>
      <c r="AA109" s="41"/>
      <c r="AB109" s="42" t="s">
        <v>32</v>
      </c>
      <c r="AC109" s="42"/>
    </row>
    <row r="110" spans="1:29" ht="41.4" x14ac:dyDescent="0.3">
      <c r="A110" s="32" t="s">
        <v>30</v>
      </c>
      <c r="B110" s="33">
        <v>51.6504729632288</v>
      </c>
      <c r="C110" s="34">
        <v>-10.0369999743998</v>
      </c>
      <c r="D110" s="35">
        <v>230.236267</v>
      </c>
      <c r="E110" s="42" t="s">
        <v>229</v>
      </c>
      <c r="F110" s="56">
        <v>181</v>
      </c>
      <c r="G110" s="37" t="s">
        <v>230</v>
      </c>
      <c r="H110" s="38"/>
      <c r="I110" s="39"/>
      <c r="J110" s="40"/>
      <c r="K110" s="40"/>
      <c r="L110" s="38"/>
      <c r="M110" s="39"/>
      <c r="N110" s="40"/>
      <c r="O110" s="40"/>
      <c r="P110" s="38"/>
      <c r="Q110" s="39"/>
      <c r="R110" s="40"/>
      <c r="S110" s="40"/>
      <c r="T110" s="38"/>
      <c r="U110" s="39"/>
      <c r="V110" s="40"/>
      <c r="W110" s="40"/>
      <c r="X110" s="38"/>
      <c r="Y110" s="39"/>
      <c r="Z110" s="41"/>
      <c r="AA110" s="41"/>
      <c r="AB110" s="42" t="s">
        <v>32</v>
      </c>
      <c r="AC110" s="42"/>
    </row>
    <row r="111" spans="1:29" ht="55.2" x14ac:dyDescent="0.3">
      <c r="A111" s="32" t="s">
        <v>30</v>
      </c>
      <c r="B111" s="33">
        <v>51.649451963603397</v>
      </c>
      <c r="C111" s="34">
        <v>-10.036613987758701</v>
      </c>
      <c r="D111" s="35">
        <v>184.41461200000001</v>
      </c>
      <c r="E111" s="42" t="s">
        <v>231</v>
      </c>
      <c r="F111" s="56">
        <v>182</v>
      </c>
      <c r="G111" s="37" t="s">
        <v>232</v>
      </c>
      <c r="H111" s="38">
        <v>40</v>
      </c>
      <c r="I111" s="39">
        <v>90</v>
      </c>
      <c r="J111" s="40">
        <f t="shared" si="8"/>
        <v>36</v>
      </c>
      <c r="K111" s="40">
        <f t="shared" si="9"/>
        <v>81</v>
      </c>
      <c r="L111" s="38"/>
      <c r="M111" s="39"/>
      <c r="N111" s="40"/>
      <c r="O111" s="40"/>
      <c r="P111" s="38"/>
      <c r="Q111" s="39"/>
      <c r="R111" s="40"/>
      <c r="S111" s="40"/>
      <c r="T111" s="38"/>
      <c r="U111" s="39"/>
      <c r="V111" s="40"/>
      <c r="W111" s="40"/>
      <c r="X111" s="38"/>
      <c r="Y111" s="39"/>
      <c r="Z111" s="41"/>
      <c r="AA111" s="41"/>
      <c r="AB111" s="42"/>
      <c r="AC111" s="42"/>
    </row>
    <row r="112" spans="1:29" x14ac:dyDescent="0.3">
      <c r="A112" s="32" t="s">
        <v>30</v>
      </c>
      <c r="B112" s="33">
        <v>51.649392032995799</v>
      </c>
      <c r="C112" s="34">
        <v>-10.0367040093988</v>
      </c>
      <c r="D112" s="35">
        <v>187.893722999999</v>
      </c>
      <c r="E112" s="42" t="s">
        <v>233</v>
      </c>
      <c r="F112" s="56">
        <v>183</v>
      </c>
      <c r="G112" s="37" t="s">
        <v>43</v>
      </c>
      <c r="H112" s="38"/>
      <c r="I112" s="39"/>
      <c r="J112" s="40"/>
      <c r="K112" s="40"/>
      <c r="L112" s="38"/>
      <c r="M112" s="39"/>
      <c r="N112" s="40"/>
      <c r="O112" s="40"/>
      <c r="P112" s="38">
        <v>194</v>
      </c>
      <c r="Q112" s="39">
        <v>14</v>
      </c>
      <c r="R112" s="40">
        <f t="shared" si="12"/>
        <v>174.6</v>
      </c>
      <c r="S112" s="40">
        <f t="shared" si="13"/>
        <v>12.600000000000001</v>
      </c>
      <c r="T112" s="38"/>
      <c r="U112" s="39"/>
      <c r="V112" s="40"/>
      <c r="W112" s="40"/>
      <c r="X112" s="38"/>
      <c r="Y112" s="39"/>
      <c r="Z112" s="41"/>
      <c r="AA112" s="41"/>
      <c r="AB112" s="42"/>
      <c r="AC112" s="42"/>
    </row>
    <row r="113" spans="1:29" x14ac:dyDescent="0.3">
      <c r="A113" s="32" t="s">
        <v>30</v>
      </c>
      <c r="B113" s="33">
        <v>51.649198997765701</v>
      </c>
      <c r="C113" s="34">
        <v>-10.0369960349053</v>
      </c>
      <c r="D113" s="35">
        <v>175.49890099999899</v>
      </c>
      <c r="E113" s="42" t="s">
        <v>234</v>
      </c>
      <c r="F113" s="56">
        <v>184</v>
      </c>
      <c r="G113" s="37" t="s">
        <v>235</v>
      </c>
      <c r="H113" s="38"/>
      <c r="I113" s="39"/>
      <c r="J113" s="40"/>
      <c r="K113" s="40"/>
      <c r="L113" s="38">
        <v>354</v>
      </c>
      <c r="M113" s="39">
        <v>94</v>
      </c>
      <c r="N113" s="40">
        <f t="shared" si="10"/>
        <v>318.60000000000002</v>
      </c>
      <c r="O113" s="40">
        <f t="shared" si="11"/>
        <v>84.6</v>
      </c>
      <c r="P113" s="38">
        <v>289</v>
      </c>
      <c r="Q113" s="39">
        <v>30</v>
      </c>
      <c r="R113" s="40">
        <f t="shared" si="12"/>
        <v>260.10000000000002</v>
      </c>
      <c r="S113" s="40">
        <f t="shared" si="13"/>
        <v>27</v>
      </c>
      <c r="T113" s="38"/>
      <c r="U113" s="39"/>
      <c r="V113" s="40"/>
      <c r="W113" s="40"/>
      <c r="X113" s="38"/>
      <c r="Y113" s="39"/>
      <c r="Z113" s="41"/>
      <c r="AA113" s="41"/>
      <c r="AB113" s="42"/>
      <c r="AC113" s="42"/>
    </row>
    <row r="114" spans="1:29" x14ac:dyDescent="0.3">
      <c r="A114" s="32" t="s">
        <v>30</v>
      </c>
      <c r="B114" s="33">
        <v>51.648881994187803</v>
      </c>
      <c r="C114" s="34">
        <v>-10.0375850312411</v>
      </c>
      <c r="D114" s="35">
        <v>163.537598</v>
      </c>
      <c r="E114" s="42" t="s">
        <v>236</v>
      </c>
      <c r="F114" s="56">
        <v>185</v>
      </c>
      <c r="G114" s="37" t="s">
        <v>76</v>
      </c>
      <c r="H114" s="38"/>
      <c r="I114" s="39"/>
      <c r="J114" s="40"/>
      <c r="K114" s="40"/>
      <c r="L114" s="38">
        <v>363</v>
      </c>
      <c r="M114" s="39">
        <v>100</v>
      </c>
      <c r="N114" s="40">
        <f t="shared" si="10"/>
        <v>326.7</v>
      </c>
      <c r="O114" s="40">
        <f t="shared" si="11"/>
        <v>90</v>
      </c>
      <c r="P114" s="38">
        <v>277</v>
      </c>
      <c r="Q114" s="39">
        <v>30</v>
      </c>
      <c r="R114" s="40">
        <f t="shared" si="12"/>
        <v>249.3</v>
      </c>
      <c r="S114" s="40">
        <f t="shared" si="13"/>
        <v>27</v>
      </c>
      <c r="T114" s="38">
        <v>233</v>
      </c>
      <c r="U114" s="39">
        <v>96</v>
      </c>
      <c r="V114" s="40">
        <f t="shared" si="14"/>
        <v>209.70000000000002</v>
      </c>
      <c r="W114" s="40">
        <f t="shared" si="15"/>
        <v>86.399999999999991</v>
      </c>
      <c r="X114" s="38"/>
      <c r="Y114" s="39"/>
      <c r="Z114" s="41"/>
      <c r="AA114" s="41"/>
      <c r="AB114" s="42"/>
      <c r="AC114" s="42"/>
    </row>
    <row r="115" spans="1:29" x14ac:dyDescent="0.3">
      <c r="A115" s="32" t="s">
        <v>30</v>
      </c>
      <c r="B115" s="33">
        <v>51.647954033687697</v>
      </c>
      <c r="C115" s="34">
        <v>-10.039460984990001</v>
      </c>
      <c r="D115" s="35">
        <v>140.30900600000001</v>
      </c>
      <c r="E115" s="42" t="s">
        <v>237</v>
      </c>
      <c r="F115" s="56">
        <v>186</v>
      </c>
      <c r="G115" s="37" t="s">
        <v>76</v>
      </c>
      <c r="H115" s="38"/>
      <c r="I115" s="39"/>
      <c r="J115" s="40"/>
      <c r="K115" s="40"/>
      <c r="L115" s="38"/>
      <c r="M115" s="39"/>
      <c r="N115" s="40"/>
      <c r="O115" s="40"/>
      <c r="P115" s="38">
        <v>300</v>
      </c>
      <c r="Q115" s="39">
        <v>35</v>
      </c>
      <c r="R115" s="40">
        <f t="shared" si="12"/>
        <v>270</v>
      </c>
      <c r="S115" s="40">
        <f t="shared" si="13"/>
        <v>31.499999999999996</v>
      </c>
      <c r="T115" s="38"/>
      <c r="U115" s="39"/>
      <c r="V115" s="40"/>
      <c r="W115" s="40"/>
      <c r="X115" s="38"/>
      <c r="Y115" s="39"/>
      <c r="Z115" s="41"/>
      <c r="AA115" s="41"/>
      <c r="AB115" s="42"/>
      <c r="AC115" s="42"/>
    </row>
    <row r="116" spans="1:29" x14ac:dyDescent="0.3">
      <c r="A116" s="32" t="s">
        <v>30</v>
      </c>
      <c r="B116" s="33">
        <v>51.647953027859302</v>
      </c>
      <c r="C116" s="34">
        <v>-10.039240038022299</v>
      </c>
      <c r="D116" s="35">
        <v>141.941588999999</v>
      </c>
      <c r="E116" s="42" t="s">
        <v>238</v>
      </c>
      <c r="F116" s="56">
        <v>187</v>
      </c>
      <c r="G116" s="37" t="s">
        <v>239</v>
      </c>
      <c r="H116" s="38">
        <v>230</v>
      </c>
      <c r="I116" s="39">
        <v>95</v>
      </c>
      <c r="J116" s="40">
        <f t="shared" si="8"/>
        <v>206.99999999999997</v>
      </c>
      <c r="K116" s="40">
        <f t="shared" si="9"/>
        <v>85.5</v>
      </c>
      <c r="L116" s="38"/>
      <c r="M116" s="39"/>
      <c r="N116" s="40"/>
      <c r="O116" s="40"/>
      <c r="P116" s="38"/>
      <c r="Q116" s="39"/>
      <c r="R116" s="40"/>
      <c r="S116" s="40"/>
      <c r="T116" s="38"/>
      <c r="U116" s="39"/>
      <c r="V116" s="40"/>
      <c r="W116" s="40"/>
      <c r="X116" s="38"/>
      <c r="Y116" s="39"/>
      <c r="Z116" s="41"/>
      <c r="AA116" s="41"/>
      <c r="AB116" s="42"/>
      <c r="AC116" s="42"/>
    </row>
    <row r="117" spans="1:29" ht="27.6" x14ac:dyDescent="0.3">
      <c r="A117" s="32" t="s">
        <v>30</v>
      </c>
      <c r="B117" s="33">
        <v>51.647808020934399</v>
      </c>
      <c r="C117" s="34">
        <v>-10.038634026423001</v>
      </c>
      <c r="D117" s="35">
        <v>145.802505</v>
      </c>
      <c r="E117" s="42" t="s">
        <v>240</v>
      </c>
      <c r="F117" s="56">
        <v>188</v>
      </c>
      <c r="G117" s="37" t="s">
        <v>241</v>
      </c>
      <c r="H117" s="38">
        <v>52</v>
      </c>
      <c r="I117" s="39">
        <v>70</v>
      </c>
      <c r="J117" s="40">
        <f t="shared" si="8"/>
        <v>46.800000000000004</v>
      </c>
      <c r="K117" s="40">
        <f t="shared" si="9"/>
        <v>62.999999999999993</v>
      </c>
      <c r="L117" s="38"/>
      <c r="M117" s="39"/>
      <c r="N117" s="40"/>
      <c r="O117" s="40"/>
      <c r="P117" s="38"/>
      <c r="Q117" s="39"/>
      <c r="R117" s="40"/>
      <c r="S117" s="40"/>
      <c r="T117" s="38"/>
      <c r="U117" s="39"/>
      <c r="V117" s="40"/>
      <c r="W117" s="40"/>
      <c r="X117" s="38"/>
      <c r="Y117" s="39"/>
      <c r="Z117" s="41"/>
      <c r="AA117" s="41"/>
      <c r="AB117" s="42" t="s">
        <v>32</v>
      </c>
      <c r="AC117" s="42"/>
    </row>
    <row r="118" spans="1:29" x14ac:dyDescent="0.3">
      <c r="A118" s="32" t="s">
        <v>30</v>
      </c>
      <c r="B118" s="33">
        <v>51.6479449812322</v>
      </c>
      <c r="C118" s="34">
        <v>-10.038304030895199</v>
      </c>
      <c r="D118" s="35">
        <v>147.410766999999</v>
      </c>
      <c r="E118" s="42" t="s">
        <v>242</v>
      </c>
      <c r="F118" s="56">
        <v>189</v>
      </c>
      <c r="G118" s="37" t="s">
        <v>243</v>
      </c>
      <c r="H118" s="38">
        <v>211</v>
      </c>
      <c r="I118" s="39">
        <v>95</v>
      </c>
      <c r="J118" s="40">
        <f t="shared" si="8"/>
        <v>189.89999999999998</v>
      </c>
      <c r="K118" s="40">
        <f t="shared" si="9"/>
        <v>85.5</v>
      </c>
      <c r="L118" s="38"/>
      <c r="M118" s="39"/>
      <c r="N118" s="40"/>
      <c r="O118" s="40"/>
      <c r="P118" s="38"/>
      <c r="Q118" s="39"/>
      <c r="R118" s="40"/>
      <c r="S118" s="40"/>
      <c r="T118" s="38"/>
      <c r="U118" s="39"/>
      <c r="V118" s="40"/>
      <c r="W118" s="40"/>
      <c r="X118" s="38"/>
      <c r="Y118" s="39"/>
      <c r="Z118" s="41"/>
      <c r="AA118" s="41"/>
      <c r="AB118" s="42" t="s">
        <v>206</v>
      </c>
      <c r="AC118" s="42"/>
    </row>
    <row r="119" spans="1:29" x14ac:dyDescent="0.3">
      <c r="A119" s="32" t="s">
        <v>30</v>
      </c>
      <c r="B119" s="33">
        <v>51.647909022867601</v>
      </c>
      <c r="C119" s="34">
        <v>-10.0365559849888</v>
      </c>
      <c r="D119" s="35">
        <v>136.65914900000001</v>
      </c>
      <c r="E119" s="42" t="s">
        <v>244</v>
      </c>
      <c r="F119" s="56">
        <v>190</v>
      </c>
      <c r="G119" s="37" t="s">
        <v>76</v>
      </c>
      <c r="H119" s="38"/>
      <c r="I119" s="39"/>
      <c r="J119" s="40"/>
      <c r="K119" s="40"/>
      <c r="L119" s="38">
        <v>163</v>
      </c>
      <c r="M119" s="39">
        <v>100</v>
      </c>
      <c r="N119" s="40">
        <f t="shared" si="10"/>
        <v>146.69999999999999</v>
      </c>
      <c r="O119" s="40">
        <f t="shared" si="11"/>
        <v>90</v>
      </c>
      <c r="P119" s="38">
        <v>209</v>
      </c>
      <c r="Q119" s="39">
        <v>65</v>
      </c>
      <c r="R119" s="40">
        <f t="shared" si="12"/>
        <v>188.1</v>
      </c>
      <c r="S119" s="40">
        <f t="shared" si="13"/>
        <v>58.5</v>
      </c>
      <c r="T119" s="38"/>
      <c r="U119" s="39"/>
      <c r="V119" s="40"/>
      <c r="W119" s="40"/>
      <c r="X119" s="38"/>
      <c r="Y119" s="39"/>
      <c r="Z119" s="41"/>
      <c r="AA119" s="41"/>
      <c r="AB119" s="42"/>
      <c r="AC119" s="42"/>
    </row>
    <row r="120" spans="1:29" ht="27.6" x14ac:dyDescent="0.3">
      <c r="A120" s="32" t="s">
        <v>30</v>
      </c>
      <c r="B120" s="33">
        <v>51.644880976527901</v>
      </c>
      <c r="C120" s="34">
        <v>-10.025775013491501</v>
      </c>
      <c r="D120" s="35">
        <v>127.002663</v>
      </c>
      <c r="E120" s="42" t="s">
        <v>245</v>
      </c>
      <c r="F120" s="56">
        <v>193</v>
      </c>
      <c r="G120" s="37" t="s">
        <v>246</v>
      </c>
      <c r="H120" s="38"/>
      <c r="I120" s="39"/>
      <c r="J120" s="40"/>
      <c r="K120" s="40"/>
      <c r="L120" s="38"/>
      <c r="M120" s="39"/>
      <c r="N120" s="40"/>
      <c r="O120" s="40"/>
      <c r="P120" s="38"/>
      <c r="Q120" s="39"/>
      <c r="R120" s="40"/>
      <c r="S120" s="40"/>
      <c r="T120" s="38"/>
      <c r="U120" s="39"/>
      <c r="V120" s="40"/>
      <c r="W120" s="40"/>
      <c r="X120" s="38"/>
      <c r="Y120" s="39"/>
      <c r="Z120" s="41"/>
      <c r="AA120" s="41"/>
      <c r="AB120" s="42" t="s">
        <v>32</v>
      </c>
      <c r="AC120" s="42"/>
    </row>
    <row r="121" spans="1:29" ht="27.6" x14ac:dyDescent="0.3">
      <c r="A121" s="32" t="s">
        <v>30</v>
      </c>
      <c r="B121" s="33">
        <v>51.644933028146603</v>
      </c>
      <c r="C121" s="34">
        <v>-10.0263060070574</v>
      </c>
      <c r="D121" s="35">
        <v>127.904968</v>
      </c>
      <c r="E121" s="42" t="s">
        <v>247</v>
      </c>
      <c r="F121" s="56">
        <v>194</v>
      </c>
      <c r="G121" s="37" t="s">
        <v>248</v>
      </c>
      <c r="H121" s="38"/>
      <c r="I121" s="39"/>
      <c r="J121" s="40"/>
      <c r="K121" s="40"/>
      <c r="L121" s="38"/>
      <c r="M121" s="39"/>
      <c r="N121" s="40"/>
      <c r="O121" s="40"/>
      <c r="P121" s="38"/>
      <c r="Q121" s="39"/>
      <c r="R121" s="40"/>
      <c r="S121" s="40"/>
      <c r="T121" s="38"/>
      <c r="U121" s="39"/>
      <c r="V121" s="40"/>
      <c r="W121" s="40"/>
      <c r="X121" s="38"/>
      <c r="Y121" s="39"/>
      <c r="Z121" s="41"/>
      <c r="AA121" s="41"/>
      <c r="AB121" s="42"/>
      <c r="AC121" s="42" t="s">
        <v>249</v>
      </c>
    </row>
    <row r="122" spans="1:29" ht="27.6" x14ac:dyDescent="0.3">
      <c r="A122" s="32" t="s">
        <v>30</v>
      </c>
      <c r="B122" s="33">
        <v>51.645055990666101</v>
      </c>
      <c r="C122" s="34">
        <v>-10.02700002864</v>
      </c>
      <c r="D122" s="35">
        <v>134.292328</v>
      </c>
      <c r="E122" s="42" t="s">
        <v>250</v>
      </c>
      <c r="F122" s="56">
        <v>195</v>
      </c>
      <c r="G122" s="37" t="s">
        <v>251</v>
      </c>
      <c r="H122" s="38"/>
      <c r="I122" s="39"/>
      <c r="J122" s="40"/>
      <c r="K122" s="40"/>
      <c r="L122" s="38">
        <v>128</v>
      </c>
      <c r="M122" s="39">
        <v>96</v>
      </c>
      <c r="N122" s="40">
        <f t="shared" si="10"/>
        <v>115.2</v>
      </c>
      <c r="O122" s="40">
        <f t="shared" si="11"/>
        <v>86.399999999999991</v>
      </c>
      <c r="P122" s="38"/>
      <c r="Q122" s="39"/>
      <c r="R122" s="40"/>
      <c r="S122" s="40"/>
      <c r="T122" s="38"/>
      <c r="U122" s="39"/>
      <c r="V122" s="40"/>
      <c r="W122" s="40"/>
      <c r="X122" s="38"/>
      <c r="Y122" s="39"/>
      <c r="Z122" s="41"/>
      <c r="AA122" s="41"/>
      <c r="AB122" s="42"/>
      <c r="AC122" s="42" t="s">
        <v>252</v>
      </c>
    </row>
    <row r="123" spans="1:29" ht="41.4" x14ac:dyDescent="0.3">
      <c r="A123" s="32" t="s">
        <v>30</v>
      </c>
      <c r="B123" s="33">
        <v>51.645052973181002</v>
      </c>
      <c r="C123" s="34">
        <v>-10.0271039642393</v>
      </c>
      <c r="D123" s="35">
        <v>125.184929</v>
      </c>
      <c r="E123" s="42" t="s">
        <v>253</v>
      </c>
      <c r="F123" s="56">
        <v>196</v>
      </c>
      <c r="G123" s="37" t="s">
        <v>254</v>
      </c>
      <c r="H123" s="38"/>
      <c r="I123" s="39"/>
      <c r="J123" s="40"/>
      <c r="K123" s="40"/>
      <c r="L123" s="38"/>
      <c r="M123" s="39"/>
      <c r="N123" s="40"/>
      <c r="O123" s="40"/>
      <c r="P123" s="38"/>
      <c r="Q123" s="39"/>
      <c r="R123" s="40"/>
      <c r="S123" s="40"/>
      <c r="T123" s="38"/>
      <c r="U123" s="39"/>
      <c r="V123" s="40"/>
      <c r="W123" s="40"/>
      <c r="X123" s="38"/>
      <c r="Y123" s="39"/>
      <c r="Z123" s="41"/>
      <c r="AA123" s="41"/>
      <c r="AB123" s="42" t="s">
        <v>32</v>
      </c>
      <c r="AC123" s="42" t="s">
        <v>255</v>
      </c>
    </row>
    <row r="124" spans="1:29" x14ac:dyDescent="0.3">
      <c r="A124" s="32" t="s">
        <v>30</v>
      </c>
      <c r="B124" s="33">
        <v>51.644991030916501</v>
      </c>
      <c r="C124" s="34">
        <v>-10.0264579709619</v>
      </c>
      <c r="D124" s="35">
        <v>130.888015999999</v>
      </c>
      <c r="E124" s="42" t="s">
        <v>256</v>
      </c>
      <c r="F124" s="56">
        <v>197</v>
      </c>
      <c r="G124" s="37" t="s">
        <v>257</v>
      </c>
      <c r="H124" s="38"/>
      <c r="I124" s="39"/>
      <c r="J124" s="40"/>
      <c r="K124" s="40"/>
      <c r="L124" s="38"/>
      <c r="M124" s="39"/>
      <c r="N124" s="40"/>
      <c r="O124" s="40"/>
      <c r="P124" s="38"/>
      <c r="Q124" s="39"/>
      <c r="R124" s="40"/>
      <c r="S124" s="40"/>
      <c r="T124" s="38"/>
      <c r="U124" s="39"/>
      <c r="V124" s="40"/>
      <c r="W124" s="40"/>
      <c r="X124" s="38"/>
      <c r="Y124" s="39"/>
      <c r="Z124" s="41"/>
      <c r="AA124" s="41"/>
      <c r="AB124" s="42"/>
      <c r="AC124" s="42" t="s">
        <v>258</v>
      </c>
    </row>
    <row r="125" spans="1:29" x14ac:dyDescent="0.3">
      <c r="A125" s="32" t="s">
        <v>259</v>
      </c>
      <c r="B125" s="33">
        <v>51.597738973796297</v>
      </c>
      <c r="C125" s="34">
        <v>-10.0344949588179</v>
      </c>
      <c r="D125" s="35">
        <v>3.0801090000000002</v>
      </c>
      <c r="E125" s="42" t="s">
        <v>260</v>
      </c>
      <c r="F125" s="56">
        <v>198</v>
      </c>
      <c r="G125" s="37" t="s">
        <v>261</v>
      </c>
      <c r="H125" s="38"/>
      <c r="I125" s="39"/>
      <c r="J125" s="40"/>
      <c r="K125" s="40"/>
      <c r="L125" s="38"/>
      <c r="M125" s="39"/>
      <c r="N125" s="40"/>
      <c r="O125" s="40"/>
      <c r="P125" s="38"/>
      <c r="Q125" s="39"/>
      <c r="R125" s="40"/>
      <c r="S125" s="40"/>
      <c r="T125" s="38"/>
      <c r="U125" s="39"/>
      <c r="V125" s="40"/>
      <c r="W125" s="40"/>
      <c r="X125" s="38"/>
      <c r="Y125" s="39"/>
      <c r="Z125" s="41"/>
      <c r="AA125" s="41"/>
      <c r="AB125" s="42"/>
      <c r="AC125" s="42"/>
    </row>
    <row r="126" spans="1:29" ht="27.6" x14ac:dyDescent="0.3">
      <c r="A126" s="32" t="s">
        <v>259</v>
      </c>
      <c r="B126" s="33">
        <v>51.596273984760003</v>
      </c>
      <c r="C126" s="34">
        <v>-10.034948000684301</v>
      </c>
      <c r="D126" s="35">
        <v>4.0752750000000004</v>
      </c>
      <c r="E126" s="42" t="s">
        <v>262</v>
      </c>
      <c r="F126" s="56">
        <v>199</v>
      </c>
      <c r="G126" s="37" t="s">
        <v>263</v>
      </c>
      <c r="H126" s="38">
        <v>281</v>
      </c>
      <c r="I126" s="39">
        <v>89</v>
      </c>
      <c r="J126" s="40">
        <f t="shared" ref="J126:J175" si="16">(H126/400)*360</f>
        <v>252.9</v>
      </c>
      <c r="K126" s="40">
        <f t="shared" ref="K126:K175" si="17">(I126/100)*90</f>
        <v>80.099999999999994</v>
      </c>
      <c r="L126" s="38"/>
      <c r="M126" s="39"/>
      <c r="N126" s="40"/>
      <c r="O126" s="40"/>
      <c r="P126" s="38">
        <v>182</v>
      </c>
      <c r="Q126" s="39">
        <v>75</v>
      </c>
      <c r="R126" s="40">
        <f t="shared" ref="R126:R169" si="18">(P126/400)*360</f>
        <v>163.80000000000001</v>
      </c>
      <c r="S126" s="40">
        <f t="shared" ref="S126:S169" si="19">(Q126/100)*90</f>
        <v>67.5</v>
      </c>
      <c r="T126" s="38"/>
      <c r="U126" s="39"/>
      <c r="V126" s="40"/>
      <c r="W126" s="40"/>
      <c r="X126" s="38"/>
      <c r="Y126" s="39"/>
      <c r="Z126" s="41"/>
      <c r="AA126" s="41"/>
      <c r="AB126" s="42"/>
      <c r="AC126" s="42"/>
    </row>
    <row r="127" spans="1:29" x14ac:dyDescent="0.3">
      <c r="A127" s="32" t="s">
        <v>259</v>
      </c>
      <c r="B127" s="33">
        <v>51.593852033838601</v>
      </c>
      <c r="C127" s="34">
        <v>-10.039529968053101</v>
      </c>
      <c r="D127" s="35">
        <v>13.4108389999999</v>
      </c>
      <c r="E127" s="42" t="s">
        <v>264</v>
      </c>
      <c r="F127" s="56">
        <v>200</v>
      </c>
      <c r="G127" s="37" t="s">
        <v>265</v>
      </c>
      <c r="H127" s="38"/>
      <c r="I127" s="39"/>
      <c r="J127" s="40"/>
      <c r="K127" s="40"/>
      <c r="L127" s="38"/>
      <c r="M127" s="39"/>
      <c r="N127" s="40"/>
      <c r="O127" s="40"/>
      <c r="P127" s="38">
        <v>170</v>
      </c>
      <c r="Q127" s="39">
        <v>59</v>
      </c>
      <c r="R127" s="40">
        <f t="shared" si="18"/>
        <v>153</v>
      </c>
      <c r="S127" s="40">
        <f t="shared" si="19"/>
        <v>53.099999999999994</v>
      </c>
      <c r="T127" s="38"/>
      <c r="U127" s="39"/>
      <c r="V127" s="40"/>
      <c r="W127" s="40"/>
      <c r="X127" s="38"/>
      <c r="Y127" s="39"/>
      <c r="Z127" s="41"/>
      <c r="AA127" s="41"/>
      <c r="AB127" s="42"/>
      <c r="AC127" s="42"/>
    </row>
    <row r="128" spans="1:29" ht="27.6" x14ac:dyDescent="0.3">
      <c r="A128" s="32" t="s">
        <v>259</v>
      </c>
      <c r="B128" s="33">
        <v>51.5932620316743</v>
      </c>
      <c r="C128" s="34">
        <v>-10.0425369758158</v>
      </c>
      <c r="D128" s="35">
        <v>7.6192669999999998</v>
      </c>
      <c r="E128" s="42" t="s">
        <v>266</v>
      </c>
      <c r="F128" s="56">
        <v>201</v>
      </c>
      <c r="G128" s="37" t="s">
        <v>267</v>
      </c>
      <c r="H128" s="38"/>
      <c r="I128" s="39"/>
      <c r="J128" s="40"/>
      <c r="K128" s="40"/>
      <c r="L128" s="38"/>
      <c r="M128" s="39"/>
      <c r="N128" s="40"/>
      <c r="O128" s="40"/>
      <c r="P128" s="38">
        <v>178</v>
      </c>
      <c r="Q128" s="39">
        <v>64</v>
      </c>
      <c r="R128" s="40">
        <f t="shared" si="18"/>
        <v>160.19999999999999</v>
      </c>
      <c r="S128" s="40">
        <f t="shared" si="19"/>
        <v>57.6</v>
      </c>
      <c r="T128" s="38"/>
      <c r="U128" s="39"/>
      <c r="V128" s="40"/>
      <c r="W128" s="40"/>
      <c r="X128" s="38"/>
      <c r="Y128" s="39"/>
      <c r="Z128" s="41"/>
      <c r="AA128" s="41"/>
      <c r="AB128" s="42"/>
      <c r="AC128" s="42"/>
    </row>
    <row r="129" spans="1:29" ht="41.4" x14ac:dyDescent="0.3">
      <c r="A129" s="32" t="s">
        <v>259</v>
      </c>
      <c r="B129" s="33">
        <v>51.5939790196716</v>
      </c>
      <c r="C129" s="34">
        <v>-10.0434350129216</v>
      </c>
      <c r="D129" s="35">
        <v>10.390457</v>
      </c>
      <c r="E129" s="42" t="s">
        <v>268</v>
      </c>
      <c r="F129" s="56">
        <v>202</v>
      </c>
      <c r="G129" s="37" t="s">
        <v>269</v>
      </c>
      <c r="H129" s="38">
        <v>93</v>
      </c>
      <c r="I129" s="39">
        <v>99</v>
      </c>
      <c r="J129" s="40">
        <f t="shared" si="16"/>
        <v>83.7</v>
      </c>
      <c r="K129" s="40">
        <f t="shared" si="17"/>
        <v>89.1</v>
      </c>
      <c r="L129" s="38">
        <v>174</v>
      </c>
      <c r="M129" s="39">
        <v>85</v>
      </c>
      <c r="N129" s="40">
        <f t="shared" ref="N129:N172" si="20">(L129/400)*360</f>
        <v>156.6</v>
      </c>
      <c r="O129" s="40">
        <f t="shared" ref="O129:O172" si="21">(M129/100)*90</f>
        <v>76.5</v>
      </c>
      <c r="P129" s="38">
        <v>174</v>
      </c>
      <c r="Q129" s="39">
        <v>85</v>
      </c>
      <c r="R129" s="40">
        <f t="shared" si="18"/>
        <v>156.6</v>
      </c>
      <c r="S129" s="40">
        <f t="shared" si="19"/>
        <v>76.5</v>
      </c>
      <c r="T129" s="38"/>
      <c r="U129" s="39"/>
      <c r="V129" s="40"/>
      <c r="W129" s="40"/>
      <c r="X129" s="38"/>
      <c r="Y129" s="39"/>
      <c r="Z129" s="41"/>
      <c r="AA129" s="41"/>
      <c r="AB129" s="42"/>
      <c r="AC129" s="42"/>
    </row>
    <row r="130" spans="1:29" ht="41.4" x14ac:dyDescent="0.3">
      <c r="A130" s="32" t="s">
        <v>259</v>
      </c>
      <c r="B130" s="33">
        <v>51.591269988566602</v>
      </c>
      <c r="C130" s="34">
        <v>-10.0457940157502</v>
      </c>
      <c r="D130" s="35">
        <v>32.701636999999899</v>
      </c>
      <c r="E130" s="42" t="s">
        <v>270</v>
      </c>
      <c r="F130" s="56">
        <v>203</v>
      </c>
      <c r="G130" s="37" t="s">
        <v>271</v>
      </c>
      <c r="H130" s="38">
        <v>191</v>
      </c>
      <c r="I130" s="39">
        <v>76</v>
      </c>
      <c r="J130" s="40">
        <f t="shared" si="16"/>
        <v>171.9</v>
      </c>
      <c r="K130" s="40">
        <f t="shared" si="17"/>
        <v>68.400000000000006</v>
      </c>
      <c r="L130" s="38">
        <v>191</v>
      </c>
      <c r="M130" s="39">
        <v>76</v>
      </c>
      <c r="N130" s="40">
        <f t="shared" si="20"/>
        <v>171.9</v>
      </c>
      <c r="O130" s="40">
        <f t="shared" si="21"/>
        <v>68.400000000000006</v>
      </c>
      <c r="P130" s="38"/>
      <c r="Q130" s="39"/>
      <c r="R130" s="40"/>
      <c r="S130" s="40"/>
      <c r="T130" s="38"/>
      <c r="U130" s="39"/>
      <c r="V130" s="40"/>
      <c r="W130" s="40"/>
      <c r="X130" s="38"/>
      <c r="Y130" s="39"/>
      <c r="Z130" s="41"/>
      <c r="AA130" s="41"/>
      <c r="AB130" s="42"/>
      <c r="AC130" s="42" t="s">
        <v>272</v>
      </c>
    </row>
    <row r="131" spans="1:29" ht="41.4" x14ac:dyDescent="0.3">
      <c r="A131" s="32" t="s">
        <v>259</v>
      </c>
      <c r="B131" s="33">
        <v>51.5912290010601</v>
      </c>
      <c r="C131" s="34">
        <v>-10.046444032341199</v>
      </c>
      <c r="D131" s="35">
        <v>28.504375</v>
      </c>
      <c r="E131" s="42" t="s">
        <v>273</v>
      </c>
      <c r="F131" s="56">
        <v>204</v>
      </c>
      <c r="G131" s="37" t="s">
        <v>274</v>
      </c>
      <c r="H131" s="38"/>
      <c r="I131" s="39"/>
      <c r="J131" s="40"/>
      <c r="K131" s="40"/>
      <c r="L131" s="38">
        <v>180</v>
      </c>
      <c r="M131" s="39">
        <v>88</v>
      </c>
      <c r="N131" s="40">
        <f t="shared" si="20"/>
        <v>162</v>
      </c>
      <c r="O131" s="40">
        <f t="shared" si="21"/>
        <v>79.2</v>
      </c>
      <c r="P131" s="38">
        <v>180</v>
      </c>
      <c r="Q131" s="39">
        <v>88</v>
      </c>
      <c r="R131" s="40">
        <f t="shared" si="18"/>
        <v>162</v>
      </c>
      <c r="S131" s="40">
        <f t="shared" si="19"/>
        <v>79.2</v>
      </c>
      <c r="T131" s="38"/>
      <c r="U131" s="39"/>
      <c r="V131" s="40"/>
      <c r="W131" s="40"/>
      <c r="X131" s="38"/>
      <c r="Y131" s="39"/>
      <c r="Z131" s="41"/>
      <c r="AA131" s="41"/>
      <c r="AB131" s="42"/>
      <c r="AC131" s="42" t="s">
        <v>275</v>
      </c>
    </row>
    <row r="132" spans="1:29" ht="27.6" x14ac:dyDescent="0.3">
      <c r="A132" s="32" t="s">
        <v>259</v>
      </c>
      <c r="B132" s="33">
        <v>51.589762000367003</v>
      </c>
      <c r="C132" s="34">
        <v>-10.038648024201301</v>
      </c>
      <c r="D132" s="35">
        <v>79.510345000000001</v>
      </c>
      <c r="E132" s="42" t="s">
        <v>276</v>
      </c>
      <c r="F132" s="56">
        <v>205</v>
      </c>
      <c r="G132" s="37" t="s">
        <v>277</v>
      </c>
      <c r="H132" s="38"/>
      <c r="I132" s="39"/>
      <c r="J132" s="40"/>
      <c r="K132" s="40"/>
      <c r="L132" s="38"/>
      <c r="M132" s="39"/>
      <c r="N132" s="40"/>
      <c r="O132" s="40"/>
      <c r="P132" s="38"/>
      <c r="Q132" s="39"/>
      <c r="R132" s="40"/>
      <c r="S132" s="40"/>
      <c r="T132" s="38"/>
      <c r="U132" s="39"/>
      <c r="V132" s="40"/>
      <c r="W132" s="40"/>
      <c r="X132" s="38"/>
      <c r="Y132" s="39"/>
      <c r="Z132" s="41"/>
      <c r="AA132" s="41"/>
      <c r="AB132" s="42"/>
      <c r="AC132" s="42"/>
    </row>
    <row r="133" spans="1:29" ht="27.6" x14ac:dyDescent="0.3">
      <c r="A133" s="32" t="s">
        <v>259</v>
      </c>
      <c r="B133" s="33">
        <v>51.589542981237102</v>
      </c>
      <c r="C133" s="34">
        <v>-10.0383239798247</v>
      </c>
      <c r="D133" s="35">
        <v>78.160872999999896</v>
      </c>
      <c r="E133" s="42" t="s">
        <v>278</v>
      </c>
      <c r="F133" s="56">
        <v>206</v>
      </c>
      <c r="G133" s="37" t="s">
        <v>279</v>
      </c>
      <c r="H133" s="38"/>
      <c r="I133" s="39"/>
      <c r="J133" s="40"/>
      <c r="K133" s="40"/>
      <c r="L133" s="38">
        <v>350</v>
      </c>
      <c r="M133" s="39">
        <v>90</v>
      </c>
      <c r="N133" s="40">
        <f t="shared" si="20"/>
        <v>315</v>
      </c>
      <c r="O133" s="40">
        <f t="shared" si="21"/>
        <v>81</v>
      </c>
      <c r="P133" s="38"/>
      <c r="Q133" s="39"/>
      <c r="R133" s="40"/>
      <c r="S133" s="40"/>
      <c r="T133" s="38"/>
      <c r="U133" s="39"/>
      <c r="V133" s="40"/>
      <c r="W133" s="40"/>
      <c r="X133" s="38"/>
      <c r="Y133" s="39"/>
      <c r="Z133" s="41"/>
      <c r="AA133" s="41"/>
      <c r="AB133" s="42"/>
      <c r="AC133" s="42" t="s">
        <v>280</v>
      </c>
    </row>
    <row r="134" spans="1:29" x14ac:dyDescent="0.3">
      <c r="A134" s="32" t="s">
        <v>30</v>
      </c>
      <c r="B134" s="33">
        <v>51.651445012539597</v>
      </c>
      <c r="C134" s="34">
        <v>-10.0369849707931</v>
      </c>
      <c r="D134" s="35">
        <v>221.328003</v>
      </c>
      <c r="E134" s="42" t="s">
        <v>281</v>
      </c>
      <c r="F134" s="56">
        <v>207</v>
      </c>
      <c r="G134" s="37" t="s">
        <v>282</v>
      </c>
      <c r="H134" s="38"/>
      <c r="I134" s="39"/>
      <c r="J134" s="40"/>
      <c r="K134" s="40"/>
      <c r="L134" s="38"/>
      <c r="M134" s="39"/>
      <c r="N134" s="40"/>
      <c r="O134" s="40"/>
      <c r="P134" s="38"/>
      <c r="Q134" s="39"/>
      <c r="R134" s="40"/>
      <c r="S134" s="40"/>
      <c r="T134" s="38"/>
      <c r="U134" s="39"/>
      <c r="V134" s="40"/>
      <c r="W134" s="40"/>
      <c r="X134" s="38"/>
      <c r="Y134" s="39"/>
      <c r="Z134" s="41"/>
      <c r="AA134" s="41"/>
      <c r="AB134" s="42"/>
      <c r="AC134" s="42"/>
    </row>
    <row r="135" spans="1:29" ht="41.4" x14ac:dyDescent="0.3">
      <c r="A135" s="32" t="s">
        <v>30</v>
      </c>
      <c r="B135" s="33">
        <v>51.6524339932948</v>
      </c>
      <c r="C135" s="34">
        <v>-10.037287976592699</v>
      </c>
      <c r="D135" s="35">
        <v>237.024138999999</v>
      </c>
      <c r="E135" s="42" t="s">
        <v>283</v>
      </c>
      <c r="F135" s="56">
        <v>208</v>
      </c>
      <c r="G135" s="37" t="s">
        <v>284</v>
      </c>
      <c r="H135" s="38">
        <v>195</v>
      </c>
      <c r="I135" s="39">
        <v>89</v>
      </c>
      <c r="J135" s="40">
        <f t="shared" si="16"/>
        <v>175.5</v>
      </c>
      <c r="K135" s="40">
        <f t="shared" si="17"/>
        <v>80.099999999999994</v>
      </c>
      <c r="L135" s="38"/>
      <c r="M135" s="39"/>
      <c r="N135" s="40"/>
      <c r="O135" s="40"/>
      <c r="P135" s="38"/>
      <c r="Q135" s="39"/>
      <c r="R135" s="40"/>
      <c r="S135" s="40"/>
      <c r="T135" s="38"/>
      <c r="U135" s="39"/>
      <c r="V135" s="40"/>
      <c r="W135" s="40"/>
      <c r="X135" s="38"/>
      <c r="Y135" s="39"/>
      <c r="Z135" s="41"/>
      <c r="AA135" s="41"/>
      <c r="AB135" s="42" t="s">
        <v>32</v>
      </c>
      <c r="AC135" s="42" t="s">
        <v>285</v>
      </c>
    </row>
    <row r="136" spans="1:29" ht="41.4" x14ac:dyDescent="0.3">
      <c r="A136" s="32" t="s">
        <v>30</v>
      </c>
      <c r="B136" s="33">
        <v>51.6526370029896</v>
      </c>
      <c r="C136" s="34">
        <v>-10.0377619732171</v>
      </c>
      <c r="D136" s="35">
        <v>230.770172</v>
      </c>
      <c r="E136" s="42" t="s">
        <v>286</v>
      </c>
      <c r="F136" s="56">
        <v>209</v>
      </c>
      <c r="G136" s="37" t="s">
        <v>287</v>
      </c>
      <c r="H136" s="38">
        <v>232</v>
      </c>
      <c r="I136" s="39">
        <v>84</v>
      </c>
      <c r="J136" s="40">
        <f t="shared" si="16"/>
        <v>208.79999999999998</v>
      </c>
      <c r="K136" s="40">
        <f t="shared" si="17"/>
        <v>75.599999999999994</v>
      </c>
      <c r="L136" s="38"/>
      <c r="M136" s="39"/>
      <c r="N136" s="40"/>
      <c r="O136" s="40"/>
      <c r="P136" s="38"/>
      <c r="Q136" s="39"/>
      <c r="R136" s="40"/>
      <c r="S136" s="40"/>
      <c r="T136" s="38"/>
      <c r="U136" s="39"/>
      <c r="V136" s="40"/>
      <c r="W136" s="40"/>
      <c r="X136" s="38"/>
      <c r="Y136" s="39"/>
      <c r="Z136" s="41"/>
      <c r="AA136" s="41"/>
      <c r="AB136" s="42" t="s">
        <v>32</v>
      </c>
      <c r="AC136" s="42"/>
    </row>
    <row r="137" spans="1:29" ht="27.6" x14ac:dyDescent="0.3">
      <c r="A137" s="32" t="s">
        <v>30</v>
      </c>
      <c r="B137" s="33">
        <v>51.652686037123203</v>
      </c>
      <c r="C137" s="34">
        <v>-10.0377639848738</v>
      </c>
      <c r="D137" s="35">
        <v>232.971405</v>
      </c>
      <c r="E137" s="42" t="s">
        <v>288</v>
      </c>
      <c r="F137" s="56">
        <v>210</v>
      </c>
      <c r="G137" s="37" t="s">
        <v>289</v>
      </c>
      <c r="H137" s="38"/>
      <c r="I137" s="39"/>
      <c r="J137" s="40"/>
      <c r="K137" s="40"/>
      <c r="L137" s="38"/>
      <c r="M137" s="39"/>
      <c r="N137" s="40"/>
      <c r="O137" s="40"/>
      <c r="P137" s="38">
        <v>349</v>
      </c>
      <c r="Q137" s="39">
        <v>52</v>
      </c>
      <c r="R137" s="40">
        <f t="shared" si="18"/>
        <v>314.10000000000002</v>
      </c>
      <c r="S137" s="40">
        <f t="shared" si="19"/>
        <v>46.800000000000004</v>
      </c>
      <c r="T137" s="38"/>
      <c r="U137" s="39"/>
      <c r="V137" s="40"/>
      <c r="W137" s="40"/>
      <c r="X137" s="38"/>
      <c r="Y137" s="39"/>
      <c r="Z137" s="41"/>
      <c r="AA137" s="41"/>
      <c r="AB137" s="42"/>
      <c r="AC137" s="42"/>
    </row>
    <row r="138" spans="1:29" ht="27.6" x14ac:dyDescent="0.3">
      <c r="A138" s="32" t="s">
        <v>30</v>
      </c>
      <c r="B138" s="33">
        <v>51.652538012713102</v>
      </c>
      <c r="C138" s="34">
        <v>-10.0374250207096</v>
      </c>
      <c r="D138" s="35">
        <v>231.888184</v>
      </c>
      <c r="E138" s="42" t="s">
        <v>290</v>
      </c>
      <c r="F138" s="56">
        <v>211</v>
      </c>
      <c r="G138" s="37" t="s">
        <v>291</v>
      </c>
      <c r="H138" s="38">
        <v>390</v>
      </c>
      <c r="I138" s="39">
        <v>97</v>
      </c>
      <c r="J138" s="40">
        <f t="shared" si="16"/>
        <v>351</v>
      </c>
      <c r="K138" s="40">
        <f t="shared" si="17"/>
        <v>87.3</v>
      </c>
      <c r="L138" s="38"/>
      <c r="M138" s="39"/>
      <c r="N138" s="40"/>
      <c r="O138" s="40"/>
      <c r="P138" s="38"/>
      <c r="Q138" s="39"/>
      <c r="R138" s="40"/>
      <c r="S138" s="40"/>
      <c r="T138" s="38"/>
      <c r="U138" s="39"/>
      <c r="V138" s="40"/>
      <c r="W138" s="40"/>
      <c r="X138" s="38"/>
      <c r="Y138" s="39"/>
      <c r="Z138" s="41"/>
      <c r="AA138" s="41"/>
      <c r="AB138" s="42"/>
      <c r="AC138" s="42"/>
    </row>
    <row r="139" spans="1:29" ht="27.6" x14ac:dyDescent="0.3">
      <c r="A139" s="32" t="s">
        <v>30</v>
      </c>
      <c r="B139" s="33">
        <v>51.652514962479401</v>
      </c>
      <c r="C139" s="34">
        <v>-10.037508001551</v>
      </c>
      <c r="D139" s="35">
        <v>232.847015</v>
      </c>
      <c r="E139" s="42" t="s">
        <v>292</v>
      </c>
      <c r="F139" s="56">
        <v>212</v>
      </c>
      <c r="G139" s="37" t="s">
        <v>293</v>
      </c>
      <c r="H139" s="38">
        <v>232</v>
      </c>
      <c r="I139" s="39">
        <v>89</v>
      </c>
      <c r="J139" s="40">
        <f t="shared" si="16"/>
        <v>208.79999999999998</v>
      </c>
      <c r="K139" s="40">
        <f t="shared" si="17"/>
        <v>80.099999999999994</v>
      </c>
      <c r="L139" s="38">
        <v>366</v>
      </c>
      <c r="M139" s="39">
        <v>90</v>
      </c>
      <c r="N139" s="40">
        <f t="shared" si="20"/>
        <v>329.40000000000003</v>
      </c>
      <c r="O139" s="40">
        <f t="shared" si="21"/>
        <v>81</v>
      </c>
      <c r="P139" s="38"/>
      <c r="Q139" s="39"/>
      <c r="R139" s="40"/>
      <c r="S139" s="40"/>
      <c r="T139" s="38"/>
      <c r="U139" s="39"/>
      <c r="V139" s="40"/>
      <c r="W139" s="40"/>
      <c r="X139" s="38"/>
      <c r="Y139" s="39"/>
      <c r="Z139" s="41"/>
      <c r="AA139" s="41"/>
      <c r="AB139" s="42" t="s">
        <v>32</v>
      </c>
      <c r="AC139" s="42" t="s">
        <v>294</v>
      </c>
    </row>
    <row r="140" spans="1:29" x14ac:dyDescent="0.3">
      <c r="A140" s="32" t="s">
        <v>30</v>
      </c>
      <c r="B140" s="33">
        <v>51.652662986889403</v>
      </c>
      <c r="C140" s="34">
        <v>-10.0383939687162</v>
      </c>
      <c r="D140" s="35">
        <v>202.767639</v>
      </c>
      <c r="E140" s="42" t="s">
        <v>295</v>
      </c>
      <c r="F140" s="56">
        <v>213</v>
      </c>
      <c r="G140" s="37" t="s">
        <v>296</v>
      </c>
      <c r="H140" s="38"/>
      <c r="I140" s="39"/>
      <c r="J140" s="40"/>
      <c r="K140" s="40"/>
      <c r="L140" s="38"/>
      <c r="M140" s="39"/>
      <c r="N140" s="40"/>
      <c r="O140" s="40"/>
      <c r="P140" s="38"/>
      <c r="Q140" s="39"/>
      <c r="R140" s="40"/>
      <c r="S140" s="40"/>
      <c r="T140" s="38"/>
      <c r="U140" s="39"/>
      <c r="V140" s="40"/>
      <c r="W140" s="40"/>
      <c r="X140" s="38"/>
      <c r="Y140" s="39"/>
      <c r="Z140" s="41"/>
      <c r="AA140" s="41"/>
      <c r="AB140" s="42" t="s">
        <v>32</v>
      </c>
      <c r="AC140" s="42" t="s">
        <v>297</v>
      </c>
    </row>
    <row r="141" spans="1:29" ht="27.6" x14ac:dyDescent="0.3">
      <c r="A141" s="32" t="s">
        <v>30</v>
      </c>
      <c r="B141" s="33">
        <v>51.652672961354199</v>
      </c>
      <c r="C141" s="34">
        <v>-10.0382369756698</v>
      </c>
      <c r="D141" s="35">
        <v>222.73629800000001</v>
      </c>
      <c r="E141" s="42" t="s">
        <v>298</v>
      </c>
      <c r="F141" s="56">
        <v>214</v>
      </c>
      <c r="G141" s="37" t="s">
        <v>299</v>
      </c>
      <c r="H141" s="38"/>
      <c r="I141" s="39"/>
      <c r="J141" s="40"/>
      <c r="K141" s="40"/>
      <c r="L141" s="38"/>
      <c r="M141" s="39"/>
      <c r="N141" s="40"/>
      <c r="O141" s="40"/>
      <c r="P141" s="38"/>
      <c r="Q141" s="39"/>
      <c r="R141" s="40"/>
      <c r="S141" s="40"/>
      <c r="T141" s="38"/>
      <c r="U141" s="39"/>
      <c r="V141" s="40"/>
      <c r="W141" s="40"/>
      <c r="X141" s="38"/>
      <c r="Y141" s="39"/>
      <c r="Z141" s="41"/>
      <c r="AA141" s="41"/>
      <c r="AB141" s="42" t="s">
        <v>32</v>
      </c>
      <c r="AC141" s="42"/>
    </row>
    <row r="142" spans="1:29" x14ac:dyDescent="0.3">
      <c r="A142" s="32" t="s">
        <v>30</v>
      </c>
      <c r="B142" s="33">
        <v>51.646387036889699</v>
      </c>
      <c r="C142" s="34">
        <v>-10.038481978699499</v>
      </c>
      <c r="D142" s="35">
        <v>98.706588999999894</v>
      </c>
      <c r="E142" s="42" t="s">
        <v>300</v>
      </c>
      <c r="F142" s="56">
        <v>216</v>
      </c>
      <c r="G142" s="37" t="s">
        <v>301</v>
      </c>
      <c r="H142" s="38"/>
      <c r="I142" s="39"/>
      <c r="J142" s="40"/>
      <c r="K142" s="40"/>
      <c r="L142" s="38">
        <v>186</v>
      </c>
      <c r="M142" s="39">
        <v>95</v>
      </c>
      <c r="N142" s="40">
        <f t="shared" si="20"/>
        <v>167.4</v>
      </c>
      <c r="O142" s="40">
        <f t="shared" si="21"/>
        <v>85.5</v>
      </c>
      <c r="P142" s="38"/>
      <c r="Q142" s="39"/>
      <c r="R142" s="40"/>
      <c r="S142" s="40"/>
      <c r="T142" s="38"/>
      <c r="U142" s="39"/>
      <c r="V142" s="40"/>
      <c r="W142" s="40"/>
      <c r="X142" s="38"/>
      <c r="Y142" s="39"/>
      <c r="Z142" s="41"/>
      <c r="AA142" s="41"/>
      <c r="AB142" s="42"/>
      <c r="AC142" s="42"/>
    </row>
    <row r="143" spans="1:29" ht="27.6" x14ac:dyDescent="0.3">
      <c r="A143" s="32" t="s">
        <v>30</v>
      </c>
      <c r="B143" s="33">
        <v>51.646068021654997</v>
      </c>
      <c r="C143" s="34">
        <v>-10.037863980978701</v>
      </c>
      <c r="D143" s="35">
        <v>90.328513999999899</v>
      </c>
      <c r="E143" s="42" t="s">
        <v>302</v>
      </c>
      <c r="F143" s="56">
        <v>220</v>
      </c>
      <c r="G143" s="37" t="s">
        <v>303</v>
      </c>
      <c r="H143" s="38"/>
      <c r="I143" s="39"/>
      <c r="J143" s="40"/>
      <c r="K143" s="40"/>
      <c r="L143" s="38"/>
      <c r="M143" s="39"/>
      <c r="N143" s="40"/>
      <c r="O143" s="40"/>
      <c r="P143" s="38"/>
      <c r="Q143" s="39"/>
      <c r="R143" s="40"/>
      <c r="S143" s="40"/>
      <c r="T143" s="38"/>
      <c r="U143" s="39"/>
      <c r="V143" s="40"/>
      <c r="W143" s="40"/>
      <c r="X143" s="38"/>
      <c r="Y143" s="39"/>
      <c r="Z143" s="41"/>
      <c r="AA143" s="41"/>
      <c r="AB143" s="42"/>
      <c r="AC143" s="42" t="s">
        <v>304</v>
      </c>
    </row>
    <row r="144" spans="1:29" x14ac:dyDescent="0.3">
      <c r="A144" s="32" t="s">
        <v>30</v>
      </c>
      <c r="B144" s="33">
        <v>51.645142994821001</v>
      </c>
      <c r="C144" s="34">
        <v>-10.026564002037</v>
      </c>
      <c r="D144" s="35">
        <v>137.139984</v>
      </c>
      <c r="E144" s="42" t="s">
        <v>305</v>
      </c>
      <c r="F144" s="56">
        <v>221</v>
      </c>
      <c r="G144" s="37" t="s">
        <v>306</v>
      </c>
      <c r="H144" s="38"/>
      <c r="I144" s="39"/>
      <c r="J144" s="40"/>
      <c r="K144" s="40"/>
      <c r="L144" s="38"/>
      <c r="M144" s="39"/>
      <c r="N144" s="40"/>
      <c r="O144" s="40"/>
      <c r="P144" s="38"/>
      <c r="Q144" s="39"/>
      <c r="R144" s="40"/>
      <c r="S144" s="40"/>
      <c r="T144" s="38"/>
      <c r="U144" s="39"/>
      <c r="V144" s="40"/>
      <c r="W144" s="40"/>
      <c r="X144" s="38"/>
      <c r="Y144" s="39"/>
      <c r="Z144" s="41"/>
      <c r="AA144" s="41"/>
      <c r="AB144" s="42"/>
      <c r="AC144" s="42" t="s">
        <v>307</v>
      </c>
    </row>
    <row r="145" spans="1:29" ht="27.6" x14ac:dyDescent="0.3">
      <c r="A145" s="32" t="s">
        <v>30</v>
      </c>
      <c r="B145" s="33">
        <v>51.649047033861201</v>
      </c>
      <c r="C145" s="34">
        <v>-10.0398649927228</v>
      </c>
      <c r="D145" s="35">
        <v>151.626068</v>
      </c>
      <c r="E145" s="42" t="s">
        <v>308</v>
      </c>
      <c r="F145" s="56">
        <v>222</v>
      </c>
      <c r="G145" s="37" t="s">
        <v>309</v>
      </c>
      <c r="H145" s="38"/>
      <c r="I145" s="39"/>
      <c r="J145" s="40"/>
      <c r="K145" s="40"/>
      <c r="L145" s="38"/>
      <c r="M145" s="39"/>
      <c r="N145" s="40"/>
      <c r="O145" s="40"/>
      <c r="P145" s="38"/>
      <c r="Q145" s="39"/>
      <c r="R145" s="40"/>
      <c r="S145" s="40"/>
      <c r="T145" s="38"/>
      <c r="U145" s="39"/>
      <c r="V145" s="40"/>
      <c r="W145" s="40"/>
      <c r="X145" s="38"/>
      <c r="Y145" s="39"/>
      <c r="Z145" s="41"/>
      <c r="AA145" s="41"/>
      <c r="AB145" s="42" t="s">
        <v>32</v>
      </c>
      <c r="AC145" s="42"/>
    </row>
    <row r="146" spans="1:29" ht="27.6" x14ac:dyDescent="0.3">
      <c r="A146" s="32" t="s">
        <v>30</v>
      </c>
      <c r="B146" s="33">
        <v>51.650274982675903</v>
      </c>
      <c r="C146" s="34">
        <v>-10.0382209662348</v>
      </c>
      <c r="D146" s="35">
        <v>173.698974999999</v>
      </c>
      <c r="E146" s="42" t="s">
        <v>310</v>
      </c>
      <c r="F146" s="56">
        <v>223</v>
      </c>
      <c r="G146" s="37" t="s">
        <v>311</v>
      </c>
      <c r="H146" s="38"/>
      <c r="I146" s="39"/>
      <c r="J146" s="40"/>
      <c r="K146" s="40"/>
      <c r="L146" s="38"/>
      <c r="M146" s="39"/>
      <c r="N146" s="40"/>
      <c r="O146" s="40"/>
      <c r="P146" s="38"/>
      <c r="Q146" s="39"/>
      <c r="R146" s="40"/>
      <c r="S146" s="40"/>
      <c r="T146" s="38"/>
      <c r="U146" s="39"/>
      <c r="V146" s="40"/>
      <c r="W146" s="40"/>
      <c r="X146" s="38"/>
      <c r="Y146" s="39"/>
      <c r="Z146" s="41"/>
      <c r="AA146" s="41"/>
      <c r="AB146" s="42" t="s">
        <v>32</v>
      </c>
      <c r="AC146" s="42"/>
    </row>
    <row r="147" spans="1:29" ht="27.6" x14ac:dyDescent="0.3">
      <c r="A147" s="32" t="s">
        <v>30</v>
      </c>
      <c r="B147" s="33">
        <v>51.650458965450497</v>
      </c>
      <c r="C147" s="34">
        <v>-10.0395049899816</v>
      </c>
      <c r="D147" s="35">
        <v>173.473251</v>
      </c>
      <c r="E147" s="42" t="s">
        <v>312</v>
      </c>
      <c r="F147" s="56">
        <v>224</v>
      </c>
      <c r="G147" s="37" t="s">
        <v>313</v>
      </c>
      <c r="H147" s="38">
        <v>2</v>
      </c>
      <c r="I147" s="39">
        <v>93</v>
      </c>
      <c r="J147" s="40">
        <f t="shared" si="16"/>
        <v>1.8</v>
      </c>
      <c r="K147" s="40">
        <f t="shared" si="17"/>
        <v>83.7</v>
      </c>
      <c r="L147" s="38"/>
      <c r="M147" s="39"/>
      <c r="N147" s="40"/>
      <c r="O147" s="40"/>
      <c r="P147" s="38"/>
      <c r="Q147" s="39"/>
      <c r="R147" s="40"/>
      <c r="S147" s="40"/>
      <c r="T147" s="38"/>
      <c r="U147" s="39"/>
      <c r="V147" s="40"/>
      <c r="W147" s="40"/>
      <c r="X147" s="38"/>
      <c r="Y147" s="39"/>
      <c r="Z147" s="41"/>
      <c r="AA147" s="41"/>
      <c r="AB147" s="42" t="s">
        <v>314</v>
      </c>
      <c r="AC147" s="42"/>
    </row>
    <row r="148" spans="1:29" x14ac:dyDescent="0.3">
      <c r="A148" s="32" t="s">
        <v>30</v>
      </c>
      <c r="B148" s="33">
        <v>51.650727018713901</v>
      </c>
      <c r="C148" s="34">
        <v>-10.0394569616764</v>
      </c>
      <c r="D148" s="35">
        <v>169.34399400000001</v>
      </c>
      <c r="E148" s="42" t="s">
        <v>315</v>
      </c>
      <c r="F148" s="56">
        <v>225</v>
      </c>
      <c r="G148" s="37" t="s">
        <v>316</v>
      </c>
      <c r="H148" s="38"/>
      <c r="I148" s="39"/>
      <c r="J148" s="40"/>
      <c r="K148" s="40"/>
      <c r="L148" s="38">
        <v>350</v>
      </c>
      <c r="M148" s="39">
        <v>90</v>
      </c>
      <c r="N148" s="40">
        <f t="shared" si="20"/>
        <v>315</v>
      </c>
      <c r="O148" s="40">
        <f t="shared" si="21"/>
        <v>81</v>
      </c>
      <c r="P148" s="38">
        <v>359</v>
      </c>
      <c r="Q148" s="39">
        <v>57</v>
      </c>
      <c r="R148" s="40">
        <f t="shared" si="18"/>
        <v>323.09999999999997</v>
      </c>
      <c r="S148" s="40">
        <f t="shared" si="19"/>
        <v>51.3</v>
      </c>
      <c r="T148" s="38"/>
      <c r="U148" s="39"/>
      <c r="V148" s="40"/>
      <c r="W148" s="40"/>
      <c r="X148" s="38"/>
      <c r="Y148" s="39"/>
      <c r="Z148" s="41"/>
      <c r="AA148" s="41"/>
      <c r="AB148" s="42"/>
      <c r="AC148" s="42"/>
    </row>
    <row r="149" spans="1:29" ht="27.6" x14ac:dyDescent="0.3">
      <c r="A149" s="32" t="s">
        <v>30</v>
      </c>
      <c r="B149" s="33">
        <v>51.649899976328001</v>
      </c>
      <c r="C149" s="34">
        <v>-10.040085017681101</v>
      </c>
      <c r="D149" s="35">
        <v>150.95190400000001</v>
      </c>
      <c r="E149" s="42" t="s">
        <v>317</v>
      </c>
      <c r="F149" s="56">
        <v>226</v>
      </c>
      <c r="G149" s="37" t="s">
        <v>318</v>
      </c>
      <c r="H149" s="38"/>
      <c r="I149" s="39"/>
      <c r="J149" s="40"/>
      <c r="K149" s="40"/>
      <c r="L149" s="38"/>
      <c r="M149" s="39"/>
      <c r="N149" s="40"/>
      <c r="O149" s="40"/>
      <c r="P149" s="38"/>
      <c r="Q149" s="39"/>
      <c r="R149" s="40"/>
      <c r="S149" s="40"/>
      <c r="T149" s="38"/>
      <c r="U149" s="39"/>
      <c r="V149" s="40"/>
      <c r="W149" s="40"/>
      <c r="X149" s="38"/>
      <c r="Y149" s="39"/>
      <c r="Z149" s="41"/>
      <c r="AA149" s="41"/>
      <c r="AB149" s="42"/>
      <c r="AC149" s="42" t="s">
        <v>319</v>
      </c>
    </row>
    <row r="150" spans="1:29" x14ac:dyDescent="0.3">
      <c r="A150" s="32" t="s">
        <v>30</v>
      </c>
      <c r="B150" s="33">
        <v>51.649695960804799</v>
      </c>
      <c r="C150" s="34">
        <v>-10.0404870137572</v>
      </c>
      <c r="D150" s="35">
        <v>140.976303</v>
      </c>
      <c r="E150" s="42" t="s">
        <v>320</v>
      </c>
      <c r="F150" s="56">
        <v>227</v>
      </c>
      <c r="G150" s="37" t="s">
        <v>321</v>
      </c>
      <c r="H150" s="38">
        <v>12</v>
      </c>
      <c r="I150" s="39">
        <v>95</v>
      </c>
      <c r="J150" s="40">
        <f t="shared" si="16"/>
        <v>10.799999999999999</v>
      </c>
      <c r="K150" s="40">
        <f t="shared" si="17"/>
        <v>85.5</v>
      </c>
      <c r="L150" s="38">
        <v>350</v>
      </c>
      <c r="M150" s="39">
        <v>76</v>
      </c>
      <c r="N150" s="40">
        <f t="shared" si="20"/>
        <v>315</v>
      </c>
      <c r="O150" s="40">
        <f t="shared" si="21"/>
        <v>68.400000000000006</v>
      </c>
      <c r="P150" s="38">
        <v>335</v>
      </c>
      <c r="Q150" s="39">
        <v>52</v>
      </c>
      <c r="R150" s="40">
        <f t="shared" si="18"/>
        <v>301.5</v>
      </c>
      <c r="S150" s="40">
        <f t="shared" si="19"/>
        <v>46.800000000000004</v>
      </c>
      <c r="T150" s="38">
        <v>12</v>
      </c>
      <c r="U150" s="39">
        <v>95</v>
      </c>
      <c r="V150" s="40">
        <f t="shared" ref="V150:V160" si="22">(T150/400)*360</f>
        <v>10.799999999999999</v>
      </c>
      <c r="W150" s="40">
        <f t="shared" ref="W150:W160" si="23">(U150/100)*90</f>
        <v>85.5</v>
      </c>
      <c r="X150" s="38"/>
      <c r="Y150" s="39"/>
      <c r="Z150" s="41"/>
      <c r="AA150" s="41"/>
      <c r="AB150" s="42"/>
      <c r="AC150" s="42"/>
    </row>
    <row r="151" spans="1:29" ht="41.4" x14ac:dyDescent="0.3">
      <c r="A151" s="32" t="s">
        <v>30</v>
      </c>
      <c r="B151" s="33">
        <v>51.650470029562698</v>
      </c>
      <c r="C151" s="34">
        <v>-10.040190964937199</v>
      </c>
      <c r="D151" s="35">
        <v>144.50502</v>
      </c>
      <c r="E151" s="42" t="s">
        <v>322</v>
      </c>
      <c r="F151" s="56">
        <v>228</v>
      </c>
      <c r="G151" s="37" t="s">
        <v>323</v>
      </c>
      <c r="H151" s="38">
        <v>17</v>
      </c>
      <c r="I151" s="39">
        <v>87</v>
      </c>
      <c r="J151" s="40">
        <f t="shared" si="16"/>
        <v>15.3</v>
      </c>
      <c r="K151" s="40">
        <f t="shared" si="17"/>
        <v>78.3</v>
      </c>
      <c r="L151" s="38"/>
      <c r="M151" s="39"/>
      <c r="N151" s="40"/>
      <c r="O151" s="40"/>
      <c r="P151" s="38"/>
      <c r="Q151" s="39"/>
      <c r="R151" s="40"/>
      <c r="S151" s="40"/>
      <c r="T151" s="38"/>
      <c r="U151" s="39"/>
      <c r="V151" s="40"/>
      <c r="W151" s="40"/>
      <c r="X151" s="38"/>
      <c r="Y151" s="39"/>
      <c r="Z151" s="41"/>
      <c r="AA151" s="41"/>
      <c r="AB151" s="42" t="s">
        <v>32</v>
      </c>
      <c r="AC151" s="42" t="s">
        <v>324</v>
      </c>
    </row>
    <row r="152" spans="1:29" ht="27.6" x14ac:dyDescent="0.3">
      <c r="A152" s="32" t="s">
        <v>30</v>
      </c>
      <c r="B152" s="33">
        <v>51.650379002094198</v>
      </c>
      <c r="C152" s="34">
        <v>-10.0404900312423</v>
      </c>
      <c r="D152" s="35">
        <v>137.09892300000001</v>
      </c>
      <c r="E152" s="42" t="s">
        <v>325</v>
      </c>
      <c r="F152" s="56">
        <v>229</v>
      </c>
      <c r="G152" s="37" t="s">
        <v>326</v>
      </c>
      <c r="H152" s="38"/>
      <c r="I152" s="39"/>
      <c r="J152" s="40"/>
      <c r="K152" s="40"/>
      <c r="L152" s="38"/>
      <c r="M152" s="39"/>
      <c r="N152" s="40"/>
      <c r="O152" s="40"/>
      <c r="P152" s="38"/>
      <c r="Q152" s="39"/>
      <c r="R152" s="40"/>
      <c r="S152" s="40"/>
      <c r="T152" s="38"/>
      <c r="U152" s="39"/>
      <c r="V152" s="40"/>
      <c r="W152" s="40"/>
      <c r="X152" s="38"/>
      <c r="Y152" s="39"/>
      <c r="Z152" s="41"/>
      <c r="AA152" s="41"/>
      <c r="AB152" s="42"/>
      <c r="AC152" s="42" t="s">
        <v>327</v>
      </c>
    </row>
    <row r="153" spans="1:29" ht="41.4" x14ac:dyDescent="0.3">
      <c r="A153" s="32" t="s">
        <v>30</v>
      </c>
      <c r="B153" s="33">
        <v>51.650230977684203</v>
      </c>
      <c r="C153" s="34">
        <v>-10.0342030171304</v>
      </c>
      <c r="D153" s="35">
        <v>206.429824999999</v>
      </c>
      <c r="E153" s="42" t="s">
        <v>328</v>
      </c>
      <c r="F153" s="56">
        <v>230</v>
      </c>
      <c r="G153" s="37" t="s">
        <v>329</v>
      </c>
      <c r="H153" s="38">
        <v>73</v>
      </c>
      <c r="I153" s="39">
        <v>95</v>
      </c>
      <c r="J153" s="40">
        <f t="shared" si="16"/>
        <v>65.7</v>
      </c>
      <c r="K153" s="40">
        <f t="shared" si="17"/>
        <v>85.5</v>
      </c>
      <c r="L153" s="38"/>
      <c r="M153" s="39"/>
      <c r="N153" s="40"/>
      <c r="O153" s="40"/>
      <c r="P153" s="38">
        <v>324</v>
      </c>
      <c r="Q153" s="39">
        <v>60</v>
      </c>
      <c r="R153" s="40">
        <f t="shared" si="18"/>
        <v>291.60000000000002</v>
      </c>
      <c r="S153" s="40">
        <f t="shared" si="19"/>
        <v>54</v>
      </c>
      <c r="T153" s="38"/>
      <c r="U153" s="39"/>
      <c r="V153" s="40"/>
      <c r="W153" s="40"/>
      <c r="X153" s="38"/>
      <c r="Y153" s="39"/>
      <c r="Z153" s="41"/>
      <c r="AA153" s="41"/>
      <c r="AB153" s="42" t="s">
        <v>206</v>
      </c>
      <c r="AC153" s="42" t="s">
        <v>330</v>
      </c>
    </row>
    <row r="154" spans="1:29" ht="27.6" x14ac:dyDescent="0.3">
      <c r="A154" s="32" t="s">
        <v>30</v>
      </c>
      <c r="B154" s="33">
        <v>51.650366010144303</v>
      </c>
      <c r="C154" s="34">
        <v>-10.034284992143499</v>
      </c>
      <c r="D154" s="35">
        <v>206.284438999999</v>
      </c>
      <c r="E154" s="42" t="s">
        <v>331</v>
      </c>
      <c r="F154" s="56">
        <v>231</v>
      </c>
      <c r="G154" s="37" t="s">
        <v>332</v>
      </c>
      <c r="H154" s="38">
        <v>74</v>
      </c>
      <c r="I154" s="39">
        <v>78</v>
      </c>
      <c r="J154" s="40">
        <f t="shared" si="16"/>
        <v>66.599999999999994</v>
      </c>
      <c r="K154" s="40">
        <f t="shared" si="17"/>
        <v>70.2</v>
      </c>
      <c r="L154" s="38"/>
      <c r="M154" s="39"/>
      <c r="N154" s="40"/>
      <c r="O154" s="40"/>
      <c r="P154" s="38">
        <v>308</v>
      </c>
      <c r="Q154" s="39">
        <v>64</v>
      </c>
      <c r="R154" s="40">
        <f t="shared" si="18"/>
        <v>277.2</v>
      </c>
      <c r="S154" s="40">
        <f t="shared" si="19"/>
        <v>57.6</v>
      </c>
      <c r="T154" s="38"/>
      <c r="U154" s="39"/>
      <c r="V154" s="40"/>
      <c r="W154" s="40"/>
      <c r="X154" s="38"/>
      <c r="Y154" s="39"/>
      <c r="Z154" s="41"/>
      <c r="AA154" s="41"/>
      <c r="AB154" s="42" t="s">
        <v>206</v>
      </c>
      <c r="AC154" s="42"/>
    </row>
    <row r="155" spans="1:29" ht="27.6" x14ac:dyDescent="0.3">
      <c r="A155" s="32" t="s">
        <v>30</v>
      </c>
      <c r="B155" s="33">
        <v>51.650659041479202</v>
      </c>
      <c r="C155" s="34">
        <v>-10.0336609594523</v>
      </c>
      <c r="D155" s="35">
        <v>206.17605599999899</v>
      </c>
      <c r="E155" s="42" t="s">
        <v>333</v>
      </c>
      <c r="F155" s="56">
        <v>232</v>
      </c>
      <c r="G155" s="37" t="s">
        <v>334</v>
      </c>
      <c r="H155" s="38">
        <v>212</v>
      </c>
      <c r="I155" s="39">
        <v>88</v>
      </c>
      <c r="J155" s="40">
        <f t="shared" si="16"/>
        <v>190.8</v>
      </c>
      <c r="K155" s="40">
        <f t="shared" si="17"/>
        <v>79.2</v>
      </c>
      <c r="L155" s="38"/>
      <c r="M155" s="39"/>
      <c r="N155" s="40"/>
      <c r="O155" s="40"/>
      <c r="P155" s="38"/>
      <c r="Q155" s="39"/>
      <c r="R155" s="40"/>
      <c r="S155" s="40"/>
      <c r="T155" s="38"/>
      <c r="U155" s="39"/>
      <c r="V155" s="40"/>
      <c r="W155" s="40"/>
      <c r="X155" s="38"/>
      <c r="Y155" s="39"/>
      <c r="Z155" s="41"/>
      <c r="AA155" s="41"/>
      <c r="AB155" s="42"/>
      <c r="AC155" s="42"/>
    </row>
    <row r="156" spans="1:29" x14ac:dyDescent="0.3">
      <c r="A156" s="32" t="s">
        <v>30</v>
      </c>
      <c r="B156" s="33">
        <v>51.650600032880902</v>
      </c>
      <c r="C156" s="34">
        <v>-10.033622989431001</v>
      </c>
      <c r="D156" s="35">
        <v>208.923035</v>
      </c>
      <c r="E156" s="42" t="s">
        <v>335</v>
      </c>
      <c r="F156" s="56">
        <v>233</v>
      </c>
      <c r="G156" s="37" t="s">
        <v>336</v>
      </c>
      <c r="H156" s="38"/>
      <c r="I156" s="39"/>
      <c r="J156" s="40"/>
      <c r="K156" s="40"/>
      <c r="L156" s="38"/>
      <c r="M156" s="39"/>
      <c r="N156" s="40"/>
      <c r="O156" s="40"/>
      <c r="P156" s="38">
        <v>326</v>
      </c>
      <c r="Q156" s="39">
        <v>65</v>
      </c>
      <c r="R156" s="40">
        <f t="shared" si="18"/>
        <v>293.39999999999998</v>
      </c>
      <c r="S156" s="40">
        <f t="shared" si="19"/>
        <v>58.5</v>
      </c>
      <c r="T156" s="38"/>
      <c r="U156" s="39"/>
      <c r="V156" s="40"/>
      <c r="W156" s="40"/>
      <c r="X156" s="38"/>
      <c r="Y156" s="39"/>
      <c r="Z156" s="41"/>
      <c r="AA156" s="41"/>
      <c r="AB156" s="42"/>
      <c r="AC156" s="42"/>
    </row>
    <row r="157" spans="1:29" ht="27.6" x14ac:dyDescent="0.3">
      <c r="A157" s="32" t="s">
        <v>30</v>
      </c>
      <c r="B157" s="33">
        <v>51.650619981810401</v>
      </c>
      <c r="C157" s="34">
        <v>-10.033618966117499</v>
      </c>
      <c r="D157" s="35">
        <v>206.90434300000001</v>
      </c>
      <c r="E157" s="42" t="s">
        <v>337</v>
      </c>
      <c r="F157" s="56">
        <v>234</v>
      </c>
      <c r="G157" s="37" t="s">
        <v>338</v>
      </c>
      <c r="H157" s="38"/>
      <c r="I157" s="39"/>
      <c r="J157" s="40"/>
      <c r="K157" s="40"/>
      <c r="L157" s="38"/>
      <c r="M157" s="39"/>
      <c r="N157" s="40"/>
      <c r="O157" s="40"/>
      <c r="P157" s="38"/>
      <c r="Q157" s="39"/>
      <c r="R157" s="40"/>
      <c r="S157" s="40"/>
      <c r="T157" s="38"/>
      <c r="U157" s="39"/>
      <c r="V157" s="40"/>
      <c r="W157" s="40"/>
      <c r="X157" s="38"/>
      <c r="Y157" s="39"/>
      <c r="Z157" s="41"/>
      <c r="AA157" s="41"/>
      <c r="AB157" s="42" t="s">
        <v>206</v>
      </c>
      <c r="AC157" s="42"/>
    </row>
    <row r="158" spans="1:29" ht="41.4" x14ac:dyDescent="0.3">
      <c r="A158" s="32" t="s">
        <v>30</v>
      </c>
      <c r="B158" s="33">
        <v>51.650657029822398</v>
      </c>
      <c r="C158" s="34">
        <v>-10.0335400085896</v>
      </c>
      <c r="D158" s="35">
        <v>210.596251999999</v>
      </c>
      <c r="E158" s="42" t="s">
        <v>339</v>
      </c>
      <c r="F158" s="56">
        <v>235</v>
      </c>
      <c r="G158" s="37" t="s">
        <v>340</v>
      </c>
      <c r="H158" s="38">
        <v>345</v>
      </c>
      <c r="I158" s="39">
        <v>65</v>
      </c>
      <c r="J158" s="40">
        <f t="shared" si="16"/>
        <v>310.5</v>
      </c>
      <c r="K158" s="40">
        <f t="shared" si="17"/>
        <v>58.5</v>
      </c>
      <c r="L158" s="38"/>
      <c r="M158" s="39"/>
      <c r="N158" s="40"/>
      <c r="O158" s="40"/>
      <c r="P158" s="38"/>
      <c r="Q158" s="39"/>
      <c r="R158" s="40"/>
      <c r="S158" s="40"/>
      <c r="T158" s="38"/>
      <c r="U158" s="39"/>
      <c r="V158" s="40"/>
      <c r="W158" s="40"/>
      <c r="X158" s="38"/>
      <c r="Y158" s="39"/>
      <c r="Z158" s="41"/>
      <c r="AA158" s="41"/>
      <c r="AB158" s="42" t="s">
        <v>32</v>
      </c>
      <c r="AC158" s="42"/>
    </row>
    <row r="159" spans="1:29" x14ac:dyDescent="0.3">
      <c r="A159" s="32" t="s">
        <v>30</v>
      </c>
      <c r="B159" s="33">
        <v>51.6506860312074</v>
      </c>
      <c r="C159" s="34">
        <v>-10.033491980284399</v>
      </c>
      <c r="D159" s="35">
        <v>212.498932</v>
      </c>
      <c r="E159" s="42" t="s">
        <v>341</v>
      </c>
      <c r="F159" s="56">
        <v>236</v>
      </c>
      <c r="G159" s="37" t="s">
        <v>342</v>
      </c>
      <c r="H159" s="38">
        <v>255</v>
      </c>
      <c r="I159" s="39">
        <v>84</v>
      </c>
      <c r="J159" s="40">
        <f t="shared" si="16"/>
        <v>229.49999999999997</v>
      </c>
      <c r="K159" s="40">
        <f t="shared" si="17"/>
        <v>75.599999999999994</v>
      </c>
      <c r="L159" s="38"/>
      <c r="M159" s="39"/>
      <c r="N159" s="40"/>
      <c r="O159" s="40"/>
      <c r="P159" s="38">
        <v>322</v>
      </c>
      <c r="Q159" s="39">
        <v>65</v>
      </c>
      <c r="R159" s="40">
        <f t="shared" si="18"/>
        <v>289.8</v>
      </c>
      <c r="S159" s="40">
        <f t="shared" si="19"/>
        <v>58.5</v>
      </c>
      <c r="T159" s="38"/>
      <c r="U159" s="39"/>
      <c r="V159" s="40"/>
      <c r="W159" s="40"/>
      <c r="X159" s="38"/>
      <c r="Y159" s="39"/>
      <c r="Z159" s="41"/>
      <c r="AA159" s="41"/>
      <c r="AB159" s="42" t="s">
        <v>32</v>
      </c>
      <c r="AC159" s="42"/>
    </row>
    <row r="160" spans="1:29" x14ac:dyDescent="0.3">
      <c r="A160" s="32" t="s">
        <v>30</v>
      </c>
      <c r="B160" s="33">
        <v>51.650657029822398</v>
      </c>
      <c r="C160" s="34">
        <v>-10.0328340008854</v>
      </c>
      <c r="D160" s="35">
        <v>213.140671</v>
      </c>
      <c r="E160" s="42" t="s">
        <v>343</v>
      </c>
      <c r="F160" s="56">
        <v>237</v>
      </c>
      <c r="G160" s="37" t="s">
        <v>344</v>
      </c>
      <c r="H160" s="38"/>
      <c r="I160" s="39"/>
      <c r="J160" s="40"/>
      <c r="K160" s="40"/>
      <c r="L160" s="38">
        <v>354</v>
      </c>
      <c r="M160" s="39">
        <v>94</v>
      </c>
      <c r="N160" s="40">
        <f t="shared" si="20"/>
        <v>318.60000000000002</v>
      </c>
      <c r="O160" s="40">
        <f t="shared" si="21"/>
        <v>84.6</v>
      </c>
      <c r="P160" s="38">
        <v>323</v>
      </c>
      <c r="Q160" s="39">
        <v>67</v>
      </c>
      <c r="R160" s="40">
        <f t="shared" si="18"/>
        <v>290.7</v>
      </c>
      <c r="S160" s="40">
        <f t="shared" si="19"/>
        <v>60.300000000000004</v>
      </c>
      <c r="T160" s="38">
        <v>214</v>
      </c>
      <c r="U160" s="39">
        <v>75</v>
      </c>
      <c r="V160" s="40">
        <f t="shared" si="22"/>
        <v>192.60000000000002</v>
      </c>
      <c r="W160" s="40">
        <f t="shared" si="23"/>
        <v>67.5</v>
      </c>
      <c r="X160" s="38"/>
      <c r="Y160" s="39"/>
      <c r="Z160" s="41"/>
      <c r="AA160" s="41"/>
      <c r="AB160" s="42"/>
      <c r="AC160" s="42"/>
    </row>
    <row r="161" spans="1:29" ht="27.6" x14ac:dyDescent="0.3">
      <c r="A161" s="32" t="s">
        <v>30</v>
      </c>
      <c r="B161" s="33">
        <v>51.650486038997698</v>
      </c>
      <c r="C161" s="34">
        <v>-10.0329879764467</v>
      </c>
      <c r="D161" s="35">
        <v>207.464126999999</v>
      </c>
      <c r="E161" s="42" t="s">
        <v>345</v>
      </c>
      <c r="F161" s="56">
        <v>238</v>
      </c>
      <c r="G161" s="37" t="s">
        <v>346</v>
      </c>
      <c r="H161" s="38">
        <v>56</v>
      </c>
      <c r="I161" s="39">
        <v>66</v>
      </c>
      <c r="J161" s="40">
        <f t="shared" si="16"/>
        <v>50.400000000000006</v>
      </c>
      <c r="K161" s="40">
        <f t="shared" si="17"/>
        <v>59.400000000000006</v>
      </c>
      <c r="L161" s="38"/>
      <c r="M161" s="39"/>
      <c r="N161" s="40"/>
      <c r="O161" s="40"/>
      <c r="P161" s="38"/>
      <c r="Q161" s="39"/>
      <c r="R161" s="40"/>
      <c r="S161" s="40"/>
      <c r="T161" s="38"/>
      <c r="U161" s="39"/>
      <c r="V161" s="40"/>
      <c r="W161" s="40"/>
      <c r="X161" s="38"/>
      <c r="Y161" s="39"/>
      <c r="Z161" s="41"/>
      <c r="AA161" s="41"/>
      <c r="AB161" s="42"/>
      <c r="AC161" s="42"/>
    </row>
    <row r="162" spans="1:29" x14ac:dyDescent="0.3">
      <c r="A162" s="32" t="s">
        <v>30</v>
      </c>
      <c r="B162" s="33">
        <v>51.650212034582999</v>
      </c>
      <c r="C162" s="34">
        <v>-10.032648006454099</v>
      </c>
      <c r="D162" s="35">
        <v>200.581695999999</v>
      </c>
      <c r="E162" s="42" t="s">
        <v>347</v>
      </c>
      <c r="F162" s="56">
        <v>239</v>
      </c>
      <c r="G162" s="37" t="s">
        <v>348</v>
      </c>
      <c r="H162" s="38"/>
      <c r="I162" s="39"/>
      <c r="J162" s="40"/>
      <c r="K162" s="40"/>
      <c r="L162" s="38"/>
      <c r="M162" s="39"/>
      <c r="N162" s="40"/>
      <c r="O162" s="40"/>
      <c r="P162" s="38">
        <v>312</v>
      </c>
      <c r="Q162" s="39">
        <v>62</v>
      </c>
      <c r="R162" s="40">
        <f t="shared" si="18"/>
        <v>280.8</v>
      </c>
      <c r="S162" s="40">
        <f t="shared" si="19"/>
        <v>55.8</v>
      </c>
      <c r="T162" s="38"/>
      <c r="U162" s="39"/>
      <c r="V162" s="40"/>
      <c r="W162" s="40"/>
      <c r="X162" s="38"/>
      <c r="Y162" s="39"/>
      <c r="Z162" s="41"/>
      <c r="AA162" s="41"/>
      <c r="AB162" s="42"/>
      <c r="AC162" s="42"/>
    </row>
    <row r="163" spans="1:29" x14ac:dyDescent="0.3">
      <c r="A163" s="32" t="s">
        <v>30</v>
      </c>
      <c r="B163" s="33">
        <v>51.649834010749998</v>
      </c>
      <c r="C163" s="34">
        <v>-10.033701024949499</v>
      </c>
      <c r="D163" s="35">
        <v>183.689483999999</v>
      </c>
      <c r="E163" s="42" t="s">
        <v>349</v>
      </c>
      <c r="F163" s="56">
        <v>240</v>
      </c>
      <c r="G163" s="37" t="s">
        <v>76</v>
      </c>
      <c r="H163" s="38"/>
      <c r="I163" s="39"/>
      <c r="J163" s="40"/>
      <c r="K163" s="40"/>
      <c r="L163" s="38"/>
      <c r="M163" s="39"/>
      <c r="N163" s="40"/>
      <c r="O163" s="40"/>
      <c r="P163" s="38">
        <v>327</v>
      </c>
      <c r="Q163" s="39">
        <v>65</v>
      </c>
      <c r="R163" s="40">
        <f t="shared" si="18"/>
        <v>294.3</v>
      </c>
      <c r="S163" s="40">
        <f t="shared" si="19"/>
        <v>58.5</v>
      </c>
      <c r="T163" s="38"/>
      <c r="U163" s="39"/>
      <c r="V163" s="40"/>
      <c r="W163" s="40"/>
      <c r="X163" s="38"/>
      <c r="Y163" s="39"/>
      <c r="Z163" s="41"/>
      <c r="AA163" s="41"/>
      <c r="AB163" s="42"/>
      <c r="AC163" s="42"/>
    </row>
    <row r="164" spans="1:29" ht="27.6" x14ac:dyDescent="0.3">
      <c r="A164" s="32" t="s">
        <v>30</v>
      </c>
      <c r="B164" s="33">
        <v>51.649606022983697</v>
      </c>
      <c r="C164" s="34">
        <v>-10.034465035423599</v>
      </c>
      <c r="D164" s="35">
        <v>166.46513400000001</v>
      </c>
      <c r="E164" s="42" t="s">
        <v>350</v>
      </c>
      <c r="F164" s="56">
        <v>241</v>
      </c>
      <c r="G164" s="37" t="s">
        <v>351</v>
      </c>
      <c r="H164" s="38">
        <v>213</v>
      </c>
      <c r="I164" s="39">
        <v>89</v>
      </c>
      <c r="J164" s="40">
        <f t="shared" si="16"/>
        <v>191.7</v>
      </c>
      <c r="K164" s="40">
        <f t="shared" si="17"/>
        <v>80.099999999999994</v>
      </c>
      <c r="L164" s="38"/>
      <c r="M164" s="39"/>
      <c r="N164" s="40"/>
      <c r="O164" s="40"/>
      <c r="P164" s="38"/>
      <c r="Q164" s="39"/>
      <c r="R164" s="40"/>
      <c r="S164" s="40"/>
      <c r="T164" s="38"/>
      <c r="U164" s="39"/>
      <c r="V164" s="40"/>
      <c r="W164" s="40"/>
      <c r="X164" s="38"/>
      <c r="Y164" s="39"/>
      <c r="Z164" s="41"/>
      <c r="AA164" s="41"/>
      <c r="AB164" s="42" t="s">
        <v>206</v>
      </c>
      <c r="AC164" s="42"/>
    </row>
    <row r="165" spans="1:29" x14ac:dyDescent="0.3">
      <c r="A165" s="32" t="s">
        <v>30</v>
      </c>
      <c r="B165" s="33">
        <v>51.649308968335298</v>
      </c>
      <c r="C165" s="34">
        <v>-10.034935008734401</v>
      </c>
      <c r="D165" s="35">
        <v>166.204253999999</v>
      </c>
      <c r="E165" s="42" t="s">
        <v>352</v>
      </c>
      <c r="F165" s="56">
        <v>242</v>
      </c>
      <c r="G165" s="37" t="s">
        <v>76</v>
      </c>
      <c r="H165" s="38"/>
      <c r="I165" s="39"/>
      <c r="J165" s="40"/>
      <c r="K165" s="40"/>
      <c r="L165" s="38"/>
      <c r="M165" s="39"/>
      <c r="N165" s="40"/>
      <c r="O165" s="40"/>
      <c r="P165" s="38">
        <v>278</v>
      </c>
      <c r="Q165" s="39">
        <v>65</v>
      </c>
      <c r="R165" s="40">
        <f t="shared" si="18"/>
        <v>250.2</v>
      </c>
      <c r="S165" s="40">
        <f t="shared" si="19"/>
        <v>58.5</v>
      </c>
      <c r="T165" s="38"/>
      <c r="U165" s="39"/>
      <c r="V165" s="40"/>
      <c r="W165" s="40"/>
      <c r="X165" s="38"/>
      <c r="Y165" s="39"/>
      <c r="Z165" s="41"/>
      <c r="AA165" s="41"/>
      <c r="AB165" s="42"/>
      <c r="AC165" s="42"/>
    </row>
    <row r="166" spans="1:29" x14ac:dyDescent="0.3">
      <c r="A166" s="32" t="s">
        <v>30</v>
      </c>
      <c r="B166" s="33">
        <v>51.649531004950397</v>
      </c>
      <c r="C166" s="34">
        <v>-10.035157967358799</v>
      </c>
      <c r="D166" s="35">
        <v>180.46951300000001</v>
      </c>
      <c r="E166" s="42" t="s">
        <v>353</v>
      </c>
      <c r="F166" s="56">
        <v>243</v>
      </c>
      <c r="G166" s="37" t="s">
        <v>354</v>
      </c>
      <c r="H166" s="38"/>
      <c r="I166" s="39"/>
      <c r="J166" s="40"/>
      <c r="K166" s="40"/>
      <c r="L166" s="38"/>
      <c r="M166" s="39"/>
      <c r="N166" s="40"/>
      <c r="O166" s="40"/>
      <c r="P166" s="38">
        <v>328</v>
      </c>
      <c r="Q166" s="39">
        <v>57</v>
      </c>
      <c r="R166" s="40">
        <f t="shared" si="18"/>
        <v>295.2</v>
      </c>
      <c r="S166" s="40">
        <f t="shared" si="19"/>
        <v>51.3</v>
      </c>
      <c r="T166" s="38"/>
      <c r="U166" s="39"/>
      <c r="V166" s="40"/>
      <c r="W166" s="40"/>
      <c r="X166" s="38"/>
      <c r="Y166" s="39"/>
      <c r="Z166" s="41"/>
      <c r="AA166" s="41"/>
      <c r="AB166" s="42"/>
      <c r="AC166" s="42"/>
    </row>
    <row r="167" spans="1:29" x14ac:dyDescent="0.3">
      <c r="A167" s="32" t="s">
        <v>30</v>
      </c>
      <c r="B167" s="33">
        <v>51.649418016895602</v>
      </c>
      <c r="C167" s="34">
        <v>-10.035281013697301</v>
      </c>
      <c r="D167" s="35">
        <v>204.838943</v>
      </c>
      <c r="E167" s="42" t="s">
        <v>355</v>
      </c>
      <c r="F167" s="56">
        <v>244</v>
      </c>
      <c r="G167" s="37" t="s">
        <v>356</v>
      </c>
      <c r="H167" s="38"/>
      <c r="I167" s="39"/>
      <c r="J167" s="40"/>
      <c r="K167" s="40"/>
      <c r="L167" s="38"/>
      <c r="M167" s="39"/>
      <c r="N167" s="40"/>
      <c r="O167" s="40"/>
      <c r="P167" s="38"/>
      <c r="Q167" s="39"/>
      <c r="R167" s="40"/>
      <c r="S167" s="40"/>
      <c r="T167" s="38"/>
      <c r="U167" s="39"/>
      <c r="V167" s="40"/>
      <c r="W167" s="40"/>
      <c r="X167" s="38"/>
      <c r="Y167" s="39"/>
      <c r="Z167" s="41"/>
      <c r="AA167" s="41"/>
      <c r="AB167" s="42"/>
      <c r="AC167" s="42"/>
    </row>
    <row r="168" spans="1:29" ht="41.4" x14ac:dyDescent="0.3">
      <c r="A168" s="32" t="s">
        <v>30</v>
      </c>
      <c r="B168" s="33">
        <v>51.649680035188702</v>
      </c>
      <c r="C168" s="34">
        <v>-10.0356680061668</v>
      </c>
      <c r="D168" s="35">
        <v>194.636078</v>
      </c>
      <c r="E168" s="42" t="s">
        <v>357</v>
      </c>
      <c r="F168" s="56">
        <v>245</v>
      </c>
      <c r="G168" s="37" t="s">
        <v>358</v>
      </c>
      <c r="H168" s="38"/>
      <c r="I168" s="39"/>
      <c r="J168" s="40"/>
      <c r="K168" s="40"/>
      <c r="L168" s="38"/>
      <c r="M168" s="39"/>
      <c r="N168" s="40"/>
      <c r="O168" s="40"/>
      <c r="P168" s="38"/>
      <c r="Q168" s="39"/>
      <c r="R168" s="40"/>
      <c r="S168" s="40"/>
      <c r="T168" s="38"/>
      <c r="U168" s="39"/>
      <c r="V168" s="40"/>
      <c r="W168" s="40"/>
      <c r="X168" s="38"/>
      <c r="Y168" s="39"/>
      <c r="Z168" s="41"/>
      <c r="AA168" s="41"/>
      <c r="AB168" s="42" t="s">
        <v>206</v>
      </c>
      <c r="AC168" s="42"/>
    </row>
    <row r="169" spans="1:29" x14ac:dyDescent="0.3">
      <c r="A169" s="32" t="s">
        <v>30</v>
      </c>
      <c r="B169" s="33">
        <v>51.649608034640501</v>
      </c>
      <c r="C169" s="34">
        <v>-10.035752998664901</v>
      </c>
      <c r="D169" s="35">
        <v>200.44519</v>
      </c>
      <c r="E169" s="42" t="s">
        <v>359</v>
      </c>
      <c r="F169" s="56">
        <v>246</v>
      </c>
      <c r="G169" s="37" t="s">
        <v>76</v>
      </c>
      <c r="H169" s="38"/>
      <c r="I169" s="39"/>
      <c r="J169" s="40"/>
      <c r="K169" s="40"/>
      <c r="L169" s="38"/>
      <c r="M169" s="39"/>
      <c r="N169" s="40"/>
      <c r="O169" s="40"/>
      <c r="P169" s="38">
        <v>328</v>
      </c>
      <c r="Q169" s="39">
        <v>48</v>
      </c>
      <c r="R169" s="40">
        <f t="shared" si="18"/>
        <v>295.2</v>
      </c>
      <c r="S169" s="40">
        <f t="shared" si="19"/>
        <v>43.199999999999996</v>
      </c>
      <c r="T169" s="38"/>
      <c r="U169" s="39"/>
      <c r="V169" s="40"/>
      <c r="W169" s="40"/>
      <c r="X169" s="38"/>
      <c r="Y169" s="39"/>
      <c r="Z169" s="41"/>
      <c r="AA169" s="41"/>
      <c r="AB169" s="42"/>
      <c r="AC169" s="42"/>
    </row>
    <row r="170" spans="1:29" x14ac:dyDescent="0.3">
      <c r="A170" s="32" t="s">
        <v>30</v>
      </c>
      <c r="B170" s="33">
        <v>51.649359008297303</v>
      </c>
      <c r="C170" s="34">
        <v>-10.0360430125147</v>
      </c>
      <c r="D170" s="35">
        <v>198.65193199999899</v>
      </c>
      <c r="E170" s="42" t="s">
        <v>360</v>
      </c>
      <c r="F170" s="56">
        <v>247</v>
      </c>
      <c r="G170" s="37" t="s">
        <v>361</v>
      </c>
      <c r="H170" s="38">
        <v>20</v>
      </c>
      <c r="I170" s="39">
        <v>78</v>
      </c>
      <c r="J170" s="40">
        <f t="shared" si="16"/>
        <v>18</v>
      </c>
      <c r="K170" s="40">
        <f t="shared" si="17"/>
        <v>70.2</v>
      </c>
      <c r="L170" s="38"/>
      <c r="M170" s="39"/>
      <c r="N170" s="40"/>
      <c r="O170" s="40"/>
      <c r="P170" s="38"/>
      <c r="Q170" s="39"/>
      <c r="R170" s="40"/>
      <c r="S170" s="40"/>
      <c r="T170" s="38"/>
      <c r="U170" s="39"/>
      <c r="V170" s="40"/>
      <c r="W170" s="40"/>
      <c r="X170" s="38"/>
      <c r="Y170" s="39"/>
      <c r="Z170" s="41"/>
      <c r="AA170" s="41"/>
      <c r="AB170" s="42" t="s">
        <v>206</v>
      </c>
      <c r="AC170" s="42"/>
    </row>
    <row r="171" spans="1:29" x14ac:dyDescent="0.3">
      <c r="A171" s="32" t="s">
        <v>30</v>
      </c>
      <c r="B171" s="33">
        <v>51.661036005243602</v>
      </c>
      <c r="C171" s="34">
        <v>-10.002985037863199</v>
      </c>
      <c r="D171" s="35">
        <v>167.08462499999899</v>
      </c>
      <c r="E171" s="42" t="s">
        <v>362</v>
      </c>
      <c r="F171" s="56">
        <v>248</v>
      </c>
      <c r="G171" s="37" t="s">
        <v>363</v>
      </c>
      <c r="H171" s="38"/>
      <c r="I171" s="39"/>
      <c r="J171" s="40"/>
      <c r="K171" s="40"/>
      <c r="L171" s="38"/>
      <c r="M171" s="39"/>
      <c r="N171" s="40"/>
      <c r="O171" s="40"/>
      <c r="P171" s="38"/>
      <c r="Q171" s="39"/>
      <c r="R171" s="40"/>
      <c r="S171" s="40"/>
      <c r="T171" s="38"/>
      <c r="U171" s="39"/>
      <c r="V171" s="40"/>
      <c r="W171" s="40"/>
      <c r="X171" s="38"/>
      <c r="Y171" s="39"/>
      <c r="Z171" s="41"/>
      <c r="AA171" s="41"/>
      <c r="AB171" s="42" t="s">
        <v>32</v>
      </c>
      <c r="AC171" s="42"/>
    </row>
    <row r="172" spans="1:29" ht="55.2" x14ac:dyDescent="0.3">
      <c r="A172" s="32" t="s">
        <v>30</v>
      </c>
      <c r="B172" s="33">
        <v>51.602872973307903</v>
      </c>
      <c r="C172" s="34">
        <v>-10.053861010819601</v>
      </c>
      <c r="D172" s="35">
        <v>13.488350000000001</v>
      </c>
      <c r="E172" s="42" t="s">
        <v>364</v>
      </c>
      <c r="F172" s="56">
        <v>256</v>
      </c>
      <c r="G172" s="37" t="s">
        <v>365</v>
      </c>
      <c r="H172" s="38"/>
      <c r="I172" s="39"/>
      <c r="J172" s="40"/>
      <c r="K172" s="40"/>
      <c r="L172" s="38">
        <v>174</v>
      </c>
      <c r="M172" s="39">
        <v>80</v>
      </c>
      <c r="N172" s="40">
        <f t="shared" si="20"/>
        <v>156.6</v>
      </c>
      <c r="O172" s="40">
        <f t="shared" si="21"/>
        <v>72</v>
      </c>
      <c r="P172" s="38"/>
      <c r="Q172" s="39"/>
      <c r="R172" s="40"/>
      <c r="S172" s="40"/>
      <c r="T172" s="38"/>
      <c r="U172" s="39"/>
      <c r="V172" s="40"/>
      <c r="W172" s="40"/>
      <c r="X172" s="38"/>
      <c r="Y172" s="39"/>
      <c r="Z172" s="41"/>
      <c r="AA172" s="41"/>
      <c r="AB172" s="42"/>
      <c r="AC172" s="42" t="s">
        <v>366</v>
      </c>
    </row>
    <row r="173" spans="1:29" x14ac:dyDescent="0.3">
      <c r="A173" s="32" t="s">
        <v>30</v>
      </c>
      <c r="B173" s="33">
        <v>51.602838020771699</v>
      </c>
      <c r="C173" s="34">
        <v>-10.053596980869701</v>
      </c>
      <c r="D173" s="35">
        <v>13.336601</v>
      </c>
      <c r="E173" s="42" t="s">
        <v>367</v>
      </c>
      <c r="F173" s="56">
        <v>257</v>
      </c>
      <c r="G173" s="37" t="s">
        <v>368</v>
      </c>
      <c r="H173" s="38"/>
      <c r="I173" s="39"/>
      <c r="J173" s="40"/>
      <c r="K173" s="40"/>
      <c r="L173" s="38"/>
      <c r="M173" s="39"/>
      <c r="N173" s="40"/>
      <c r="O173" s="40"/>
      <c r="P173" s="38"/>
      <c r="Q173" s="39"/>
      <c r="R173" s="40"/>
      <c r="S173" s="40"/>
      <c r="T173" s="38"/>
      <c r="U173" s="39"/>
      <c r="V173" s="40"/>
      <c r="W173" s="40"/>
      <c r="X173" s="38"/>
      <c r="Y173" s="39"/>
      <c r="Z173" s="41"/>
      <c r="AA173" s="41"/>
      <c r="AB173" s="42"/>
      <c r="AC173" s="42"/>
    </row>
    <row r="174" spans="1:29" x14ac:dyDescent="0.3">
      <c r="A174" s="32" t="s">
        <v>30</v>
      </c>
      <c r="B174" s="33">
        <v>51.6029660124331</v>
      </c>
      <c r="C174" s="34">
        <v>-10.053437976166601</v>
      </c>
      <c r="D174" s="35">
        <v>18.956665000000001</v>
      </c>
      <c r="E174" s="42" t="s">
        <v>369</v>
      </c>
      <c r="F174" s="56">
        <v>258</v>
      </c>
      <c r="G174" s="37" t="s">
        <v>370</v>
      </c>
      <c r="H174" s="38"/>
      <c r="I174" s="39"/>
      <c r="J174" s="40"/>
      <c r="K174" s="40"/>
      <c r="L174" s="38"/>
      <c r="M174" s="39"/>
      <c r="N174" s="40"/>
      <c r="O174" s="40"/>
      <c r="P174" s="38"/>
      <c r="Q174" s="39"/>
      <c r="R174" s="40"/>
      <c r="S174" s="40"/>
      <c r="T174" s="38"/>
      <c r="U174" s="39"/>
      <c r="V174" s="40"/>
      <c r="W174" s="40"/>
      <c r="X174" s="38"/>
      <c r="Y174" s="39"/>
      <c r="Z174" s="41"/>
      <c r="AA174" s="41"/>
      <c r="AB174" s="42"/>
      <c r="AC174" s="42" t="s">
        <v>371</v>
      </c>
    </row>
    <row r="175" spans="1:29" ht="41.4" x14ac:dyDescent="0.3">
      <c r="A175" s="32" t="s">
        <v>30</v>
      </c>
      <c r="B175" s="33">
        <v>51.650662980973699</v>
      </c>
      <c r="C175" s="34">
        <v>-10.0335840135812</v>
      </c>
      <c r="D175" s="35">
        <v>210.027435</v>
      </c>
      <c r="E175" s="42" t="s">
        <v>372</v>
      </c>
      <c r="F175" s="56">
        <v>259</v>
      </c>
      <c r="G175" s="37" t="s">
        <v>373</v>
      </c>
      <c r="H175" s="38">
        <v>343</v>
      </c>
      <c r="I175" s="39">
        <v>62</v>
      </c>
      <c r="J175" s="40">
        <f t="shared" si="16"/>
        <v>308.7</v>
      </c>
      <c r="K175" s="40">
        <f t="shared" si="17"/>
        <v>55.8</v>
      </c>
      <c r="L175" s="38"/>
      <c r="M175" s="39"/>
      <c r="N175" s="40"/>
      <c r="O175" s="40"/>
      <c r="P175" s="38"/>
      <c r="Q175" s="39"/>
      <c r="R175" s="40"/>
      <c r="S175" s="40"/>
      <c r="T175" s="38"/>
      <c r="U175" s="39"/>
      <c r="V175" s="40"/>
      <c r="W175" s="40"/>
      <c r="X175" s="38"/>
      <c r="Y175" s="39"/>
      <c r="Z175" s="41"/>
      <c r="AA175" s="41"/>
      <c r="AB175" s="42" t="s">
        <v>32</v>
      </c>
      <c r="AC175" s="42"/>
    </row>
    <row r="176" spans="1:29" x14ac:dyDescent="0.3">
      <c r="A176" s="32" t="s">
        <v>30</v>
      </c>
      <c r="B176" s="33">
        <v>51.650633979588697</v>
      </c>
      <c r="C176" s="34">
        <v>-10.0336209777742</v>
      </c>
      <c r="D176" s="35">
        <v>210.74475100000001</v>
      </c>
      <c r="E176" s="42" t="s">
        <v>374</v>
      </c>
      <c r="F176" s="56">
        <v>260</v>
      </c>
      <c r="G176" s="37" t="s">
        <v>375</v>
      </c>
      <c r="H176" s="38"/>
      <c r="I176" s="39"/>
      <c r="J176" s="40"/>
      <c r="K176" s="40"/>
      <c r="L176" s="38"/>
      <c r="M176" s="39"/>
      <c r="N176" s="40"/>
      <c r="O176" s="40"/>
      <c r="P176" s="38"/>
      <c r="Q176" s="39"/>
      <c r="R176" s="40"/>
      <c r="S176" s="40"/>
      <c r="T176" s="38"/>
      <c r="U176" s="39"/>
      <c r="V176" s="40"/>
      <c r="W176" s="40"/>
      <c r="X176" s="38"/>
      <c r="Y176" s="39"/>
      <c r="Z176" s="41"/>
      <c r="AA176" s="41"/>
      <c r="AB176" s="42"/>
      <c r="AC176" s="42"/>
    </row>
    <row r="177" spans="1:29" ht="55.2" x14ac:dyDescent="0.3">
      <c r="A177" s="32" t="s">
        <v>30</v>
      </c>
      <c r="B177" s="33">
        <v>51.650700028985703</v>
      </c>
      <c r="C177" s="34">
        <v>-10.0334680080413</v>
      </c>
      <c r="D177" s="35">
        <v>212.905731</v>
      </c>
      <c r="E177" s="42" t="s">
        <v>376</v>
      </c>
      <c r="F177" s="56">
        <v>261</v>
      </c>
      <c r="G177" s="37" t="s">
        <v>377</v>
      </c>
      <c r="H177" s="38">
        <v>257</v>
      </c>
      <c r="I177" s="39">
        <v>89</v>
      </c>
      <c r="J177" s="40">
        <f t="shared" ref="J177:J178" si="24">(H177/400)*360</f>
        <v>231.29999999999998</v>
      </c>
      <c r="K177" s="40">
        <f t="shared" ref="K177:K178" si="25">(I177/100)*90</f>
        <v>80.099999999999994</v>
      </c>
      <c r="L177" s="38"/>
      <c r="M177" s="39"/>
      <c r="N177" s="40"/>
      <c r="O177" s="40"/>
      <c r="P177" s="38"/>
      <c r="Q177" s="39"/>
      <c r="R177" s="40"/>
      <c r="S177" s="40"/>
      <c r="T177" s="38"/>
      <c r="U177" s="39"/>
      <c r="V177" s="40"/>
      <c r="W177" s="40"/>
      <c r="X177" s="38"/>
      <c r="Y177" s="39"/>
      <c r="Z177" s="41"/>
      <c r="AA177" s="41"/>
      <c r="AB177" s="42" t="s">
        <v>32</v>
      </c>
      <c r="AC177" s="42" t="s">
        <v>378</v>
      </c>
    </row>
    <row r="178" spans="1:29" x14ac:dyDescent="0.3">
      <c r="A178" s="32" t="s">
        <v>30</v>
      </c>
      <c r="B178" s="33">
        <v>51.6508069820702</v>
      </c>
      <c r="C178" s="34">
        <v>-10.033528022467999</v>
      </c>
      <c r="D178" s="35">
        <v>215.805816999999</v>
      </c>
      <c r="E178" s="42" t="s">
        <v>379</v>
      </c>
      <c r="F178" s="56">
        <v>262</v>
      </c>
      <c r="G178" s="37" t="s">
        <v>380</v>
      </c>
      <c r="H178" s="38">
        <v>61</v>
      </c>
      <c r="I178" s="39">
        <v>59</v>
      </c>
      <c r="J178" s="40">
        <f t="shared" si="24"/>
        <v>54.9</v>
      </c>
      <c r="K178" s="40">
        <f t="shared" si="25"/>
        <v>53.099999999999994</v>
      </c>
      <c r="L178" s="38"/>
      <c r="M178" s="39"/>
      <c r="N178" s="40"/>
      <c r="O178" s="40"/>
      <c r="P178" s="38"/>
      <c r="Q178" s="39"/>
      <c r="R178" s="40"/>
      <c r="S178" s="40"/>
      <c r="T178" s="38"/>
      <c r="U178" s="39"/>
      <c r="V178" s="40"/>
      <c r="W178" s="40"/>
      <c r="X178" s="38"/>
      <c r="Y178" s="39"/>
      <c r="Z178" s="41"/>
      <c r="AA178" s="41"/>
      <c r="AB178" s="42"/>
      <c r="AC178" s="42"/>
    </row>
    <row r="179" spans="1:29" x14ac:dyDescent="0.3">
      <c r="A179" s="32" t="s">
        <v>30</v>
      </c>
      <c r="B179" s="33">
        <v>51.645730985328498</v>
      </c>
      <c r="C179" s="34">
        <v>-10.030540963634801</v>
      </c>
      <c r="D179" s="35">
        <v>86.883674999999897</v>
      </c>
      <c r="E179" s="42" t="s">
        <v>381</v>
      </c>
      <c r="F179" s="56">
        <v>263</v>
      </c>
      <c r="G179" s="37" t="s">
        <v>382</v>
      </c>
      <c r="H179" s="38"/>
      <c r="I179" s="39"/>
      <c r="J179" s="40"/>
      <c r="K179" s="40"/>
      <c r="L179" s="38"/>
      <c r="M179" s="39"/>
      <c r="N179" s="40"/>
      <c r="O179" s="40"/>
      <c r="P179" s="38"/>
      <c r="Q179" s="39"/>
      <c r="R179" s="40"/>
      <c r="S179" s="40"/>
      <c r="T179" s="38"/>
      <c r="U179" s="39"/>
      <c r="V179" s="40"/>
      <c r="W179" s="40"/>
      <c r="X179" s="38"/>
      <c r="Y179" s="39"/>
      <c r="Z179" s="41"/>
      <c r="AA179" s="41"/>
      <c r="AB179" s="42" t="s">
        <v>32</v>
      </c>
      <c r="AC179" s="42" t="s">
        <v>383</v>
      </c>
    </row>
    <row r="180" spans="1:29" ht="27.6" x14ac:dyDescent="0.3">
      <c r="A180" s="32" t="s">
        <v>30</v>
      </c>
      <c r="B180" s="33">
        <v>51.645137965679098</v>
      </c>
      <c r="C180" s="34">
        <v>-10.026552015915501</v>
      </c>
      <c r="D180" s="35">
        <v>135.35140999999899</v>
      </c>
      <c r="E180" s="42" t="s">
        <v>384</v>
      </c>
      <c r="F180" s="56">
        <v>333</v>
      </c>
      <c r="G180" s="37" t="s">
        <v>385</v>
      </c>
      <c r="H180" s="38"/>
      <c r="I180" s="39"/>
      <c r="J180" s="40"/>
      <c r="K180" s="40"/>
      <c r="L180" s="38"/>
      <c r="M180" s="39"/>
      <c r="N180" s="40"/>
      <c r="O180" s="40"/>
      <c r="P180" s="38"/>
      <c r="Q180" s="39"/>
      <c r="R180" s="40"/>
      <c r="S180" s="40"/>
      <c r="T180" s="38"/>
      <c r="U180" s="39"/>
      <c r="V180" s="40"/>
      <c r="W180" s="40"/>
      <c r="X180" s="38"/>
      <c r="Y180" s="39"/>
      <c r="Z180" s="41"/>
      <c r="AA180" s="41"/>
      <c r="AB180" s="42"/>
      <c r="AC180" s="42"/>
    </row>
    <row r="181" spans="1:29" x14ac:dyDescent="0.3">
      <c r="A181" s="32" t="s">
        <v>30</v>
      </c>
      <c r="B181" s="33">
        <v>51.649411981925297</v>
      </c>
      <c r="C181" s="34">
        <v>-10.0366910174489</v>
      </c>
      <c r="D181" s="35">
        <v>186.013565</v>
      </c>
      <c r="E181" s="42" t="s">
        <v>386</v>
      </c>
      <c r="F181" s="56">
        <v>334</v>
      </c>
      <c r="G181" s="37" t="s">
        <v>387</v>
      </c>
      <c r="H181" s="38"/>
      <c r="I181" s="39"/>
      <c r="J181" s="40"/>
      <c r="K181" s="40"/>
      <c r="L181" s="38"/>
      <c r="M181" s="39"/>
      <c r="N181" s="40"/>
      <c r="O181" s="40"/>
      <c r="P181" s="38">
        <v>295</v>
      </c>
      <c r="Q181" s="39">
        <v>41</v>
      </c>
      <c r="R181" s="40">
        <f t="shared" ref="R181:R210" si="26">(P181/400)*360</f>
        <v>265.5</v>
      </c>
      <c r="S181" s="40">
        <f t="shared" ref="S181:S210" si="27">(Q181/100)*90</f>
        <v>36.9</v>
      </c>
      <c r="T181" s="38"/>
      <c r="U181" s="39"/>
      <c r="V181" s="40"/>
      <c r="W181" s="40"/>
      <c r="X181" s="38"/>
      <c r="Y181" s="39"/>
      <c r="Z181" s="41"/>
      <c r="AA181" s="41"/>
      <c r="AB181" s="42"/>
      <c r="AC181" s="42"/>
    </row>
    <row r="182" spans="1:29" ht="27.6" x14ac:dyDescent="0.3">
      <c r="A182" s="32" t="s">
        <v>30</v>
      </c>
      <c r="B182" s="33">
        <v>51.649451041594098</v>
      </c>
      <c r="C182" s="34">
        <v>-10.0365770235657</v>
      </c>
      <c r="D182" s="35">
        <v>186.49292</v>
      </c>
      <c r="E182" s="42" t="s">
        <v>388</v>
      </c>
      <c r="F182" s="56">
        <v>335</v>
      </c>
      <c r="G182" s="37" t="s">
        <v>389</v>
      </c>
      <c r="H182" s="38">
        <v>238</v>
      </c>
      <c r="I182" s="39">
        <v>100</v>
      </c>
      <c r="J182" s="40">
        <f t="shared" ref="J182:J244" si="28">(H182/400)*360</f>
        <v>214.2</v>
      </c>
      <c r="K182" s="40">
        <f t="shared" ref="K182:K245" si="29">(I182/100)*90</f>
        <v>90</v>
      </c>
      <c r="L182" s="38"/>
      <c r="M182" s="39"/>
      <c r="N182" s="40"/>
      <c r="O182" s="40"/>
      <c r="P182" s="38"/>
      <c r="Q182" s="39"/>
      <c r="R182" s="40"/>
      <c r="S182" s="40"/>
      <c r="T182" s="38"/>
      <c r="U182" s="39"/>
      <c r="V182" s="40"/>
      <c r="W182" s="40"/>
      <c r="X182" s="38"/>
      <c r="Y182" s="39"/>
      <c r="Z182" s="41"/>
      <c r="AA182" s="41"/>
      <c r="AB182" s="42" t="s">
        <v>32</v>
      </c>
      <c r="AC182" s="42"/>
    </row>
    <row r="183" spans="1:29" x14ac:dyDescent="0.3">
      <c r="A183" s="32" t="s">
        <v>30</v>
      </c>
      <c r="B183" s="33">
        <v>51.649638963863197</v>
      </c>
      <c r="C183" s="34">
        <v>-10.038345018401699</v>
      </c>
      <c r="D183" s="35">
        <v>163.30230700000001</v>
      </c>
      <c r="E183" s="42" t="s">
        <v>390</v>
      </c>
      <c r="F183" s="56">
        <v>336</v>
      </c>
      <c r="G183" s="37" t="s">
        <v>391</v>
      </c>
      <c r="H183" s="38">
        <v>225</v>
      </c>
      <c r="I183" s="39">
        <v>80</v>
      </c>
      <c r="J183" s="40">
        <f t="shared" si="28"/>
        <v>202.5</v>
      </c>
      <c r="K183" s="40">
        <f t="shared" si="29"/>
        <v>72</v>
      </c>
      <c r="L183" s="38"/>
      <c r="M183" s="39"/>
      <c r="N183" s="40"/>
      <c r="O183" s="40"/>
      <c r="P183" s="38"/>
      <c r="Q183" s="39"/>
      <c r="R183" s="40"/>
      <c r="S183" s="40"/>
      <c r="T183" s="38"/>
      <c r="U183" s="39"/>
      <c r="V183" s="40"/>
      <c r="W183" s="40"/>
      <c r="X183" s="38"/>
      <c r="Y183" s="39"/>
      <c r="Z183" s="41"/>
      <c r="AA183" s="41"/>
      <c r="AB183" s="42"/>
      <c r="AC183" s="42"/>
    </row>
    <row r="184" spans="1:29" ht="27.6" x14ac:dyDescent="0.3">
      <c r="A184" s="32" t="s">
        <v>30</v>
      </c>
      <c r="B184" s="33">
        <v>51.649392032995799</v>
      </c>
      <c r="C184" s="34">
        <v>-10.0385190267115</v>
      </c>
      <c r="D184" s="35">
        <v>166.559189</v>
      </c>
      <c r="E184" s="42" t="s">
        <v>392</v>
      </c>
      <c r="F184" s="56">
        <v>337</v>
      </c>
      <c r="G184" s="37" t="s">
        <v>393</v>
      </c>
      <c r="H184" s="38">
        <v>232</v>
      </c>
      <c r="I184" s="39">
        <v>70</v>
      </c>
      <c r="J184" s="40">
        <f t="shared" si="28"/>
        <v>208.79999999999998</v>
      </c>
      <c r="K184" s="40">
        <f t="shared" si="29"/>
        <v>62.999999999999993</v>
      </c>
      <c r="L184" s="38"/>
      <c r="M184" s="39"/>
      <c r="N184" s="40"/>
      <c r="O184" s="40"/>
      <c r="P184" s="38">
        <v>369</v>
      </c>
      <c r="Q184" s="39">
        <v>69</v>
      </c>
      <c r="R184" s="40">
        <f t="shared" si="26"/>
        <v>332.1</v>
      </c>
      <c r="S184" s="40">
        <f t="shared" si="27"/>
        <v>62.099999999999994</v>
      </c>
      <c r="T184" s="38"/>
      <c r="U184" s="39"/>
      <c r="V184" s="40"/>
      <c r="W184" s="40"/>
      <c r="X184" s="38"/>
      <c r="Y184" s="39"/>
      <c r="Z184" s="41"/>
      <c r="AA184" s="41"/>
      <c r="AB184" s="42"/>
      <c r="AC184" s="42"/>
    </row>
    <row r="185" spans="1:29" x14ac:dyDescent="0.3">
      <c r="A185" s="32" t="s">
        <v>30</v>
      </c>
      <c r="B185" s="33">
        <v>51.648976961150701</v>
      </c>
      <c r="C185" s="34">
        <v>-10.038572000339601</v>
      </c>
      <c r="D185" s="35">
        <v>166.583755</v>
      </c>
      <c r="E185" s="42" t="s">
        <v>394</v>
      </c>
      <c r="F185" s="56">
        <v>338</v>
      </c>
      <c r="G185" s="37" t="s">
        <v>395</v>
      </c>
      <c r="H185" s="38">
        <v>11</v>
      </c>
      <c r="I185" s="39">
        <v>100</v>
      </c>
      <c r="J185" s="40">
        <f t="shared" si="28"/>
        <v>9.9</v>
      </c>
      <c r="K185" s="40">
        <f t="shared" si="29"/>
        <v>90</v>
      </c>
      <c r="L185" s="38"/>
      <c r="M185" s="39"/>
      <c r="N185" s="40"/>
      <c r="O185" s="40"/>
      <c r="P185" s="38"/>
      <c r="Q185" s="39"/>
      <c r="R185" s="40"/>
      <c r="S185" s="40"/>
      <c r="T185" s="38"/>
      <c r="U185" s="39"/>
      <c r="V185" s="40"/>
      <c r="W185" s="40"/>
      <c r="X185" s="38"/>
      <c r="Y185" s="39"/>
      <c r="Z185" s="41"/>
      <c r="AA185" s="41"/>
      <c r="AB185" s="42"/>
      <c r="AC185" s="42"/>
    </row>
    <row r="186" spans="1:29" x14ac:dyDescent="0.3">
      <c r="A186" s="32" t="s">
        <v>30</v>
      </c>
      <c r="B186" s="33">
        <v>51.648925999179397</v>
      </c>
      <c r="C186" s="34">
        <v>-10.038580968975999</v>
      </c>
      <c r="D186" s="35">
        <v>165.188828</v>
      </c>
      <c r="E186" s="42" t="s">
        <v>396</v>
      </c>
      <c r="F186" s="56">
        <v>339</v>
      </c>
      <c r="G186" s="37" t="s">
        <v>397</v>
      </c>
      <c r="H186" s="38">
        <v>100</v>
      </c>
      <c r="I186" s="39">
        <v>85</v>
      </c>
      <c r="J186" s="40">
        <f t="shared" si="28"/>
        <v>90</v>
      </c>
      <c r="K186" s="40">
        <f t="shared" si="29"/>
        <v>76.5</v>
      </c>
      <c r="L186" s="38"/>
      <c r="M186" s="39"/>
      <c r="N186" s="40"/>
      <c r="O186" s="40"/>
      <c r="P186" s="38"/>
      <c r="Q186" s="39"/>
      <c r="R186" s="40"/>
      <c r="S186" s="40"/>
      <c r="T186" s="38"/>
      <c r="U186" s="39"/>
      <c r="V186" s="40"/>
      <c r="W186" s="40"/>
      <c r="X186" s="38"/>
      <c r="Y186" s="39"/>
      <c r="Z186" s="41"/>
      <c r="AA186" s="41"/>
      <c r="AB186" s="42"/>
      <c r="AC186" s="42"/>
    </row>
    <row r="187" spans="1:29" x14ac:dyDescent="0.3">
      <c r="A187" s="32" t="s">
        <v>30</v>
      </c>
      <c r="B187" s="33">
        <v>51.648737993091302</v>
      </c>
      <c r="C187" s="34">
        <v>-10.0384600181132</v>
      </c>
      <c r="D187" s="35">
        <v>162.76487700000001</v>
      </c>
      <c r="E187" s="42" t="s">
        <v>398</v>
      </c>
      <c r="F187" s="56">
        <v>340</v>
      </c>
      <c r="G187" s="37" t="s">
        <v>399</v>
      </c>
      <c r="H187" s="38">
        <v>358</v>
      </c>
      <c r="I187" s="39">
        <v>77</v>
      </c>
      <c r="J187" s="40">
        <f t="shared" si="28"/>
        <v>322.2</v>
      </c>
      <c r="K187" s="40">
        <f t="shared" si="29"/>
        <v>69.3</v>
      </c>
      <c r="L187" s="38"/>
      <c r="M187" s="39"/>
      <c r="N187" s="40"/>
      <c r="O187" s="40"/>
      <c r="P187" s="38"/>
      <c r="Q187" s="39"/>
      <c r="R187" s="40"/>
      <c r="S187" s="40"/>
      <c r="T187" s="38"/>
      <c r="U187" s="39"/>
      <c r="V187" s="40"/>
      <c r="W187" s="40"/>
      <c r="X187" s="38"/>
      <c r="Y187" s="39"/>
      <c r="Z187" s="41"/>
      <c r="AA187" s="41"/>
      <c r="AB187" s="42" t="s">
        <v>32</v>
      </c>
      <c r="AC187" s="42"/>
    </row>
    <row r="188" spans="1:29" x14ac:dyDescent="0.3">
      <c r="A188" s="32" t="s">
        <v>30</v>
      </c>
      <c r="B188" s="33">
        <v>51.648715026676598</v>
      </c>
      <c r="C188" s="34">
        <v>-10.0383760314434</v>
      </c>
      <c r="D188" s="35">
        <v>161.153839</v>
      </c>
      <c r="E188" s="42" t="s">
        <v>400</v>
      </c>
      <c r="F188" s="56">
        <v>341</v>
      </c>
      <c r="G188" s="37" t="s">
        <v>401</v>
      </c>
      <c r="H188" s="38">
        <v>60</v>
      </c>
      <c r="I188" s="39">
        <v>76</v>
      </c>
      <c r="J188" s="40">
        <f t="shared" si="28"/>
        <v>54</v>
      </c>
      <c r="K188" s="40">
        <f t="shared" si="29"/>
        <v>68.400000000000006</v>
      </c>
      <c r="L188" s="38"/>
      <c r="M188" s="39"/>
      <c r="N188" s="40"/>
      <c r="O188" s="40"/>
      <c r="P188" s="38"/>
      <c r="Q188" s="39"/>
      <c r="R188" s="40"/>
      <c r="S188" s="40"/>
      <c r="T188" s="38"/>
      <c r="U188" s="39"/>
      <c r="V188" s="40"/>
      <c r="W188" s="40"/>
      <c r="X188" s="38"/>
      <c r="Y188" s="39"/>
      <c r="Z188" s="41"/>
      <c r="AA188" s="41"/>
      <c r="AB188" s="42" t="s">
        <v>32</v>
      </c>
      <c r="AC188" s="42"/>
    </row>
    <row r="189" spans="1:29" x14ac:dyDescent="0.3">
      <c r="A189" s="32" t="s">
        <v>30</v>
      </c>
      <c r="B189" s="33">
        <v>51.649179970845502</v>
      </c>
      <c r="C189" s="34">
        <v>-10.0378260109573</v>
      </c>
      <c r="D189" s="35">
        <v>169.346633999999</v>
      </c>
      <c r="E189" s="42" t="s">
        <v>402</v>
      </c>
      <c r="F189" s="56">
        <v>342</v>
      </c>
      <c r="G189" s="37" t="s">
        <v>403</v>
      </c>
      <c r="H189" s="38"/>
      <c r="I189" s="39"/>
      <c r="J189" s="40"/>
      <c r="K189" s="40"/>
      <c r="L189" s="38"/>
      <c r="M189" s="39"/>
      <c r="N189" s="40"/>
      <c r="O189" s="40"/>
      <c r="P189" s="38"/>
      <c r="Q189" s="39"/>
      <c r="R189" s="40"/>
      <c r="S189" s="40"/>
      <c r="T189" s="38"/>
      <c r="U189" s="39"/>
      <c r="V189" s="40"/>
      <c r="W189" s="40"/>
      <c r="X189" s="38"/>
      <c r="Y189" s="39"/>
      <c r="Z189" s="41"/>
      <c r="AA189" s="41"/>
      <c r="AB189" s="42"/>
      <c r="AC189" s="42"/>
    </row>
    <row r="190" spans="1:29" x14ac:dyDescent="0.3">
      <c r="A190" s="32" t="s">
        <v>30</v>
      </c>
      <c r="B190" s="33">
        <v>51.649514995515297</v>
      </c>
      <c r="C190" s="34">
        <v>-10.0376400165259</v>
      </c>
      <c r="D190" s="35">
        <v>180.596892999999</v>
      </c>
      <c r="E190" s="42" t="s">
        <v>404</v>
      </c>
      <c r="F190" s="56">
        <v>343</v>
      </c>
      <c r="G190" s="37" t="s">
        <v>405</v>
      </c>
      <c r="H190" s="38">
        <v>34</v>
      </c>
      <c r="I190" s="39">
        <v>95</v>
      </c>
      <c r="J190" s="40">
        <f t="shared" si="28"/>
        <v>30.6</v>
      </c>
      <c r="K190" s="40">
        <f t="shared" si="29"/>
        <v>85.5</v>
      </c>
      <c r="L190" s="38"/>
      <c r="M190" s="39"/>
      <c r="N190" s="40"/>
      <c r="O190" s="40"/>
      <c r="P190" s="38"/>
      <c r="Q190" s="39"/>
      <c r="R190" s="40"/>
      <c r="S190" s="40"/>
      <c r="T190" s="38"/>
      <c r="U190" s="39"/>
      <c r="V190" s="40"/>
      <c r="W190" s="40"/>
      <c r="X190" s="38"/>
      <c r="Y190" s="39"/>
      <c r="Z190" s="41"/>
      <c r="AA190" s="41"/>
      <c r="AB190" s="42"/>
      <c r="AC190" s="42"/>
    </row>
    <row r="191" spans="1:29" x14ac:dyDescent="0.3">
      <c r="A191" s="32" t="s">
        <v>30</v>
      </c>
      <c r="B191" s="33">
        <v>51.649555983021799</v>
      </c>
      <c r="C191" s="34">
        <v>-10.0372790079563</v>
      </c>
      <c r="D191" s="35">
        <v>185.78216599999899</v>
      </c>
      <c r="E191" s="42" t="s">
        <v>406</v>
      </c>
      <c r="F191" s="56">
        <v>344</v>
      </c>
      <c r="G191" s="37" t="s">
        <v>43</v>
      </c>
      <c r="H191" s="38"/>
      <c r="I191" s="39"/>
      <c r="J191" s="40"/>
      <c r="K191" s="40">
        <f t="shared" si="29"/>
        <v>0</v>
      </c>
      <c r="L191" s="38"/>
      <c r="M191" s="39"/>
      <c r="N191" s="40"/>
      <c r="O191" s="40"/>
      <c r="P191" s="38">
        <v>376</v>
      </c>
      <c r="Q191" s="39">
        <v>30</v>
      </c>
      <c r="R191" s="40">
        <f t="shared" si="26"/>
        <v>338.4</v>
      </c>
      <c r="S191" s="40">
        <f t="shared" si="27"/>
        <v>27</v>
      </c>
      <c r="T191" s="38"/>
      <c r="U191" s="39"/>
      <c r="V191" s="40"/>
      <c r="W191" s="40"/>
      <c r="X191" s="38"/>
      <c r="Y191" s="39"/>
      <c r="Z191" s="41"/>
      <c r="AA191" s="41"/>
      <c r="AB191" s="42"/>
      <c r="AC191" s="42"/>
    </row>
    <row r="192" spans="1:29" x14ac:dyDescent="0.3">
      <c r="A192" s="32" t="s">
        <v>30</v>
      </c>
      <c r="B192" s="33">
        <v>51.649278039112602</v>
      </c>
      <c r="C192" s="34">
        <v>-10.0398509949445</v>
      </c>
      <c r="D192" s="35">
        <v>156.704421999999</v>
      </c>
      <c r="E192" s="42" t="s">
        <v>407</v>
      </c>
      <c r="F192" s="56">
        <v>345</v>
      </c>
      <c r="G192" s="37" t="s">
        <v>408</v>
      </c>
      <c r="H192" s="38">
        <v>387</v>
      </c>
      <c r="I192" s="39">
        <v>85</v>
      </c>
      <c r="J192" s="40">
        <f t="shared" si="28"/>
        <v>348.3</v>
      </c>
      <c r="K192" s="40">
        <f t="shared" si="29"/>
        <v>76.5</v>
      </c>
      <c r="L192" s="38"/>
      <c r="M192" s="39"/>
      <c r="N192" s="40"/>
      <c r="O192" s="40"/>
      <c r="P192" s="38"/>
      <c r="Q192" s="39"/>
      <c r="R192" s="40"/>
      <c r="S192" s="40"/>
      <c r="T192" s="38"/>
      <c r="U192" s="39"/>
      <c r="V192" s="40"/>
      <c r="W192" s="40"/>
      <c r="X192" s="38"/>
      <c r="Y192" s="39"/>
      <c r="Z192" s="41"/>
      <c r="AA192" s="41"/>
      <c r="AB192" s="42"/>
      <c r="AC192" s="42"/>
    </row>
    <row r="193" spans="1:29" ht="27.6" x14ac:dyDescent="0.3">
      <c r="A193" s="32" t="s">
        <v>30</v>
      </c>
      <c r="B193" s="33">
        <v>51.649104030802803</v>
      </c>
      <c r="C193" s="34">
        <v>-10.0401809904724</v>
      </c>
      <c r="D193" s="35">
        <v>156.78573600000001</v>
      </c>
      <c r="E193" s="42" t="s">
        <v>409</v>
      </c>
      <c r="F193" s="56">
        <v>346</v>
      </c>
      <c r="G193" s="37" t="s">
        <v>410</v>
      </c>
      <c r="H193" s="38">
        <v>391</v>
      </c>
      <c r="I193" s="39">
        <v>94</v>
      </c>
      <c r="J193" s="40">
        <f t="shared" si="28"/>
        <v>351.90000000000003</v>
      </c>
      <c r="K193" s="40">
        <f t="shared" si="29"/>
        <v>84.6</v>
      </c>
      <c r="L193" s="38"/>
      <c r="M193" s="39"/>
      <c r="N193" s="40"/>
      <c r="O193" s="40"/>
      <c r="P193" s="38"/>
      <c r="Q193" s="39"/>
      <c r="R193" s="40"/>
      <c r="S193" s="40"/>
      <c r="T193" s="38"/>
      <c r="U193" s="39"/>
      <c r="V193" s="40"/>
      <c r="W193" s="40"/>
      <c r="X193" s="38"/>
      <c r="Y193" s="39"/>
      <c r="Z193" s="41"/>
      <c r="AA193" s="41"/>
      <c r="AB193" s="42" t="s">
        <v>32</v>
      </c>
      <c r="AC193" s="42"/>
    </row>
    <row r="194" spans="1:29" x14ac:dyDescent="0.3">
      <c r="A194" s="32" t="s">
        <v>30</v>
      </c>
      <c r="B194" s="33">
        <v>51.649439977481897</v>
      </c>
      <c r="C194" s="34">
        <v>-10.0398189760744</v>
      </c>
      <c r="D194" s="35">
        <v>153.460387999999</v>
      </c>
      <c r="E194" s="42" t="s">
        <v>411</v>
      </c>
      <c r="F194" s="56">
        <v>347</v>
      </c>
      <c r="G194" s="37" t="s">
        <v>412</v>
      </c>
      <c r="H194" s="38"/>
      <c r="I194" s="39"/>
      <c r="J194" s="40"/>
      <c r="K194" s="40"/>
      <c r="L194" s="38"/>
      <c r="M194" s="39"/>
      <c r="N194" s="40"/>
      <c r="O194" s="40"/>
      <c r="P194" s="38">
        <v>343</v>
      </c>
      <c r="Q194" s="39">
        <v>56</v>
      </c>
      <c r="R194" s="40">
        <f t="shared" si="26"/>
        <v>308.7</v>
      </c>
      <c r="S194" s="40">
        <f t="shared" si="27"/>
        <v>50.400000000000006</v>
      </c>
      <c r="T194" s="38"/>
      <c r="U194" s="39"/>
      <c r="V194" s="40"/>
      <c r="W194" s="40"/>
      <c r="X194" s="38"/>
      <c r="Y194" s="39"/>
      <c r="Z194" s="41"/>
      <c r="AA194" s="41"/>
      <c r="AB194" s="42"/>
      <c r="AC194" s="42"/>
    </row>
    <row r="195" spans="1:29" ht="27.6" x14ac:dyDescent="0.3">
      <c r="A195" s="32" t="s">
        <v>30</v>
      </c>
      <c r="B195" s="33">
        <v>51.6494379658252</v>
      </c>
      <c r="C195" s="34">
        <v>-10.039793998003001</v>
      </c>
      <c r="D195" s="35">
        <v>153.591399999999</v>
      </c>
      <c r="E195" s="42" t="s">
        <v>413</v>
      </c>
      <c r="F195" s="56">
        <v>348</v>
      </c>
      <c r="G195" s="37" t="s">
        <v>414</v>
      </c>
      <c r="H195" s="38"/>
      <c r="I195" s="39"/>
      <c r="J195" s="40"/>
      <c r="K195" s="40"/>
      <c r="L195" s="38"/>
      <c r="M195" s="39"/>
      <c r="N195" s="40"/>
      <c r="O195" s="40"/>
      <c r="P195" s="38"/>
      <c r="Q195" s="39"/>
      <c r="R195" s="40"/>
      <c r="S195" s="40"/>
      <c r="T195" s="38"/>
      <c r="U195" s="39"/>
      <c r="V195" s="40"/>
      <c r="W195" s="40"/>
      <c r="X195" s="38"/>
      <c r="Y195" s="39"/>
      <c r="Z195" s="41"/>
      <c r="AA195" s="41"/>
      <c r="AB195" s="42"/>
      <c r="AC195" s="42"/>
    </row>
    <row r="196" spans="1:29" x14ac:dyDescent="0.3">
      <c r="A196" s="32" t="s">
        <v>30</v>
      </c>
      <c r="B196" s="33">
        <v>51.649413993582101</v>
      </c>
      <c r="C196" s="34">
        <v>-10.0396260246634</v>
      </c>
      <c r="D196" s="35">
        <v>153.42195100000001</v>
      </c>
      <c r="E196" s="42" t="s">
        <v>415</v>
      </c>
      <c r="F196" s="56">
        <v>349</v>
      </c>
      <c r="G196" s="37" t="s">
        <v>43</v>
      </c>
      <c r="H196" s="38"/>
      <c r="I196" s="39"/>
      <c r="J196" s="40"/>
      <c r="K196" s="40"/>
      <c r="L196" s="38"/>
      <c r="M196" s="39"/>
      <c r="N196" s="40"/>
      <c r="O196" s="40"/>
      <c r="P196" s="38">
        <v>344</v>
      </c>
      <c r="Q196" s="39">
        <v>55</v>
      </c>
      <c r="R196" s="40">
        <f t="shared" si="26"/>
        <v>309.60000000000002</v>
      </c>
      <c r="S196" s="40">
        <f t="shared" si="27"/>
        <v>49.500000000000007</v>
      </c>
      <c r="T196" s="38"/>
      <c r="U196" s="39"/>
      <c r="V196" s="40"/>
      <c r="W196" s="40"/>
      <c r="X196" s="38"/>
      <c r="Y196" s="39"/>
      <c r="Z196" s="41"/>
      <c r="AA196" s="41"/>
      <c r="AB196" s="42"/>
      <c r="AC196" s="42"/>
    </row>
    <row r="197" spans="1:29" ht="27.6" x14ac:dyDescent="0.3">
      <c r="A197" s="32" t="s">
        <v>30</v>
      </c>
      <c r="B197" s="33">
        <v>51.6493099741637</v>
      </c>
      <c r="C197" s="34">
        <v>-10.040409984067001</v>
      </c>
      <c r="D197" s="35">
        <v>143.843291999999</v>
      </c>
      <c r="E197" s="42" t="s">
        <v>416</v>
      </c>
      <c r="F197" s="56">
        <v>350</v>
      </c>
      <c r="G197" s="37" t="s">
        <v>417</v>
      </c>
      <c r="H197" s="38">
        <v>14</v>
      </c>
      <c r="I197" s="39">
        <v>93</v>
      </c>
      <c r="J197" s="40">
        <f t="shared" si="28"/>
        <v>12.600000000000001</v>
      </c>
      <c r="K197" s="40">
        <f t="shared" si="29"/>
        <v>83.7</v>
      </c>
      <c r="L197" s="38"/>
      <c r="M197" s="39"/>
      <c r="N197" s="40"/>
      <c r="O197" s="40"/>
      <c r="P197" s="38">
        <v>368</v>
      </c>
      <c r="Q197" s="39">
        <v>46</v>
      </c>
      <c r="R197" s="40">
        <f t="shared" si="26"/>
        <v>331.2</v>
      </c>
      <c r="S197" s="40">
        <f t="shared" si="27"/>
        <v>41.4</v>
      </c>
      <c r="T197" s="38"/>
      <c r="U197" s="39"/>
      <c r="V197" s="40"/>
      <c r="W197" s="40"/>
      <c r="X197" s="38"/>
      <c r="Y197" s="39"/>
      <c r="Z197" s="41"/>
      <c r="AA197" s="41"/>
      <c r="AB197" s="42"/>
      <c r="AC197" s="42" t="s">
        <v>418</v>
      </c>
    </row>
    <row r="198" spans="1:29" x14ac:dyDescent="0.3">
      <c r="A198" s="32" t="s">
        <v>30</v>
      </c>
      <c r="B198" s="33">
        <v>51.649899976328001</v>
      </c>
      <c r="C198" s="34">
        <v>-10.0408389698714</v>
      </c>
      <c r="D198" s="35">
        <v>131.706267999999</v>
      </c>
      <c r="E198" s="42" t="s">
        <v>419</v>
      </c>
      <c r="F198" s="56">
        <v>351</v>
      </c>
      <c r="G198" s="37" t="s">
        <v>420</v>
      </c>
      <c r="H198" s="38">
        <v>175</v>
      </c>
      <c r="I198" s="39">
        <v>75</v>
      </c>
      <c r="J198" s="40">
        <f t="shared" si="28"/>
        <v>157.5</v>
      </c>
      <c r="K198" s="40">
        <f t="shared" si="29"/>
        <v>67.5</v>
      </c>
      <c r="L198" s="38"/>
      <c r="M198" s="39"/>
      <c r="N198" s="40"/>
      <c r="O198" s="40"/>
      <c r="P198" s="38"/>
      <c r="Q198" s="39"/>
      <c r="R198" s="40"/>
      <c r="S198" s="40"/>
      <c r="T198" s="38"/>
      <c r="U198" s="39"/>
      <c r="V198" s="40"/>
      <c r="W198" s="40"/>
      <c r="X198" s="38"/>
      <c r="Y198" s="39"/>
      <c r="Z198" s="41"/>
      <c r="AA198" s="41"/>
      <c r="AB198" s="42"/>
      <c r="AC198" s="42" t="s">
        <v>421</v>
      </c>
    </row>
    <row r="199" spans="1:29" ht="55.2" x14ac:dyDescent="0.3">
      <c r="A199" s="32" t="s">
        <v>30</v>
      </c>
      <c r="B199" s="33">
        <v>51.650425018742602</v>
      </c>
      <c r="C199" s="34">
        <v>-10.040897978469699</v>
      </c>
      <c r="D199" s="35">
        <v>171.232451999999</v>
      </c>
      <c r="E199" s="42" t="s">
        <v>422</v>
      </c>
      <c r="F199" s="56">
        <v>352</v>
      </c>
      <c r="G199" s="37" t="s">
        <v>423</v>
      </c>
      <c r="H199" s="38">
        <v>4</v>
      </c>
      <c r="I199" s="39">
        <v>94</v>
      </c>
      <c r="J199" s="40">
        <f t="shared" si="28"/>
        <v>3.6</v>
      </c>
      <c r="K199" s="40">
        <f t="shared" si="29"/>
        <v>84.6</v>
      </c>
      <c r="L199" s="38"/>
      <c r="M199" s="39"/>
      <c r="N199" s="40"/>
      <c r="O199" s="40"/>
      <c r="P199" s="38"/>
      <c r="Q199" s="39"/>
      <c r="R199" s="40"/>
      <c r="S199" s="40"/>
      <c r="T199" s="38"/>
      <c r="U199" s="39"/>
      <c r="V199" s="40"/>
      <c r="W199" s="40"/>
      <c r="X199" s="38"/>
      <c r="Y199" s="39"/>
      <c r="Z199" s="41"/>
      <c r="AA199" s="41"/>
      <c r="AB199" s="42" t="s">
        <v>32</v>
      </c>
      <c r="AC199" s="42"/>
    </row>
    <row r="200" spans="1:29" x14ac:dyDescent="0.3">
      <c r="A200" s="32" t="s">
        <v>30</v>
      </c>
      <c r="B200" s="33">
        <v>51.649857982993097</v>
      </c>
      <c r="C200" s="34">
        <v>-10.0395420379936</v>
      </c>
      <c r="D200" s="35">
        <v>157.921234</v>
      </c>
      <c r="E200" s="42" t="s">
        <v>424</v>
      </c>
      <c r="F200" s="56">
        <v>353</v>
      </c>
      <c r="G200" s="37" t="s">
        <v>425</v>
      </c>
      <c r="H200" s="38"/>
      <c r="I200" s="39"/>
      <c r="J200" s="40"/>
      <c r="K200" s="40"/>
      <c r="L200" s="38"/>
      <c r="M200" s="39"/>
      <c r="N200" s="40"/>
      <c r="O200" s="40"/>
      <c r="P200" s="38">
        <v>328</v>
      </c>
      <c r="Q200" s="39">
        <v>18</v>
      </c>
      <c r="R200" s="40">
        <f t="shared" si="26"/>
        <v>295.2</v>
      </c>
      <c r="S200" s="40">
        <f t="shared" si="27"/>
        <v>16.2</v>
      </c>
      <c r="T200" s="38"/>
      <c r="U200" s="39"/>
      <c r="V200" s="40"/>
      <c r="W200" s="40"/>
      <c r="X200" s="38"/>
      <c r="Y200" s="39"/>
      <c r="Z200" s="41"/>
      <c r="AA200" s="41"/>
      <c r="AB200" s="42"/>
      <c r="AC200" s="42"/>
    </row>
    <row r="201" spans="1:29" x14ac:dyDescent="0.3">
      <c r="A201" s="32" t="s">
        <v>30</v>
      </c>
      <c r="B201" s="33">
        <v>51.6497399657964</v>
      </c>
      <c r="C201" s="34">
        <v>-10.0395609810948</v>
      </c>
      <c r="D201" s="35">
        <v>158.145172</v>
      </c>
      <c r="E201" s="42" t="s">
        <v>426</v>
      </c>
      <c r="F201" s="56">
        <v>354</v>
      </c>
      <c r="G201" s="37" t="s">
        <v>76</v>
      </c>
      <c r="H201" s="38"/>
      <c r="I201" s="39"/>
      <c r="J201" s="40"/>
      <c r="K201" s="40"/>
      <c r="L201" s="38"/>
      <c r="M201" s="39"/>
      <c r="N201" s="40"/>
      <c r="O201" s="40"/>
      <c r="P201" s="38">
        <v>348</v>
      </c>
      <c r="Q201" s="39">
        <v>44</v>
      </c>
      <c r="R201" s="40">
        <f t="shared" si="26"/>
        <v>313.2</v>
      </c>
      <c r="S201" s="40">
        <f t="shared" si="27"/>
        <v>39.6</v>
      </c>
      <c r="T201" s="38"/>
      <c r="U201" s="39"/>
      <c r="V201" s="40"/>
      <c r="W201" s="40"/>
      <c r="X201" s="38"/>
      <c r="Y201" s="39"/>
      <c r="Z201" s="41"/>
      <c r="AA201" s="41"/>
      <c r="AB201" s="42"/>
      <c r="AC201" s="42"/>
    </row>
    <row r="202" spans="1:29" x14ac:dyDescent="0.3">
      <c r="A202" s="32" t="s">
        <v>30</v>
      </c>
      <c r="B202" s="33">
        <v>51.649858988821499</v>
      </c>
      <c r="C202" s="34">
        <v>-10.039453022181901</v>
      </c>
      <c r="D202" s="35">
        <v>160.6138</v>
      </c>
      <c r="E202" s="42" t="s">
        <v>427</v>
      </c>
      <c r="F202" s="56">
        <v>355</v>
      </c>
      <c r="G202" s="37" t="s">
        <v>428</v>
      </c>
      <c r="H202" s="38">
        <v>394</v>
      </c>
      <c r="I202" s="39">
        <v>92</v>
      </c>
      <c r="J202" s="40">
        <f t="shared" si="28"/>
        <v>354.6</v>
      </c>
      <c r="K202" s="40">
        <f t="shared" si="29"/>
        <v>82.8</v>
      </c>
      <c r="L202" s="38"/>
      <c r="M202" s="39"/>
      <c r="N202" s="40"/>
      <c r="O202" s="40"/>
      <c r="P202" s="38"/>
      <c r="Q202" s="39"/>
      <c r="R202" s="40"/>
      <c r="S202" s="40"/>
      <c r="T202" s="38"/>
      <c r="U202" s="39"/>
      <c r="V202" s="40"/>
      <c r="W202" s="40"/>
      <c r="X202" s="38"/>
      <c r="Y202" s="39"/>
      <c r="Z202" s="41"/>
      <c r="AA202" s="41"/>
      <c r="AB202" s="42"/>
      <c r="AC202" s="42" t="s">
        <v>429</v>
      </c>
    </row>
    <row r="203" spans="1:29" ht="27.6" x14ac:dyDescent="0.3">
      <c r="A203" s="32" t="s">
        <v>30</v>
      </c>
      <c r="B203" s="33">
        <v>51.648933961987403</v>
      </c>
      <c r="C203" s="34">
        <v>-10.039099976420401</v>
      </c>
      <c r="D203" s="35">
        <v>161.403976</v>
      </c>
      <c r="E203" s="42" t="s">
        <v>430</v>
      </c>
      <c r="F203" s="56">
        <v>356</v>
      </c>
      <c r="G203" s="37" t="s">
        <v>431</v>
      </c>
      <c r="H203" s="38">
        <v>395</v>
      </c>
      <c r="I203" s="39">
        <v>80</v>
      </c>
      <c r="J203" s="40">
        <f t="shared" si="28"/>
        <v>355.5</v>
      </c>
      <c r="K203" s="40">
        <f t="shared" si="29"/>
        <v>72</v>
      </c>
      <c r="L203" s="38"/>
      <c r="M203" s="39"/>
      <c r="N203" s="40"/>
      <c r="O203" s="40"/>
      <c r="P203" s="38"/>
      <c r="Q203" s="39"/>
      <c r="R203" s="40"/>
      <c r="S203" s="40"/>
      <c r="T203" s="38"/>
      <c r="U203" s="39"/>
      <c r="V203" s="40"/>
      <c r="W203" s="40"/>
      <c r="X203" s="38"/>
      <c r="Y203" s="39"/>
      <c r="Z203" s="41"/>
      <c r="AA203" s="41"/>
      <c r="AB203" s="42" t="s">
        <v>167</v>
      </c>
      <c r="AC203" s="42"/>
    </row>
    <row r="204" spans="1:29" ht="27.6" x14ac:dyDescent="0.3">
      <c r="A204" s="32" t="s">
        <v>30</v>
      </c>
      <c r="B204" s="33">
        <v>51.649169996380799</v>
      </c>
      <c r="C204" s="34">
        <v>-10.038494970649401</v>
      </c>
      <c r="D204" s="35">
        <v>176.61084</v>
      </c>
      <c r="E204" s="42" t="s">
        <v>432</v>
      </c>
      <c r="F204" s="56">
        <v>357</v>
      </c>
      <c r="G204" s="37" t="s">
        <v>433</v>
      </c>
      <c r="H204" s="38">
        <v>75</v>
      </c>
      <c r="I204" s="39">
        <v>70</v>
      </c>
      <c r="J204" s="40">
        <f t="shared" si="28"/>
        <v>67.5</v>
      </c>
      <c r="K204" s="40">
        <f t="shared" si="29"/>
        <v>62.999999999999993</v>
      </c>
      <c r="L204" s="38"/>
      <c r="M204" s="39"/>
      <c r="N204" s="40"/>
      <c r="O204" s="40"/>
      <c r="P204" s="38"/>
      <c r="Q204" s="39"/>
      <c r="R204" s="40"/>
      <c r="S204" s="40"/>
      <c r="T204" s="38"/>
      <c r="U204" s="39"/>
      <c r="V204" s="40"/>
      <c r="W204" s="40"/>
      <c r="X204" s="38"/>
      <c r="Y204" s="39"/>
      <c r="Z204" s="41"/>
      <c r="AA204" s="41"/>
      <c r="AB204" s="42" t="s">
        <v>206</v>
      </c>
      <c r="AC204" s="42" t="s">
        <v>434</v>
      </c>
    </row>
    <row r="205" spans="1:29" ht="41.4" x14ac:dyDescent="0.3">
      <c r="A205" s="32" t="s">
        <v>30</v>
      </c>
      <c r="B205" s="33">
        <v>51.648476980626498</v>
      </c>
      <c r="C205" s="34">
        <v>-10.039140963926901</v>
      </c>
      <c r="D205" s="35">
        <v>156.818480999999</v>
      </c>
      <c r="E205" s="42" t="s">
        <v>435</v>
      </c>
      <c r="F205" s="56">
        <v>358</v>
      </c>
      <c r="G205" s="37" t="s">
        <v>436</v>
      </c>
      <c r="H205" s="38">
        <v>22</v>
      </c>
      <c r="I205" s="39">
        <v>78</v>
      </c>
      <c r="J205" s="40">
        <f t="shared" si="28"/>
        <v>19.8</v>
      </c>
      <c r="K205" s="40">
        <f t="shared" si="29"/>
        <v>70.2</v>
      </c>
      <c r="L205" s="38"/>
      <c r="M205" s="39"/>
      <c r="N205" s="40"/>
      <c r="O205" s="40"/>
      <c r="P205" s="38"/>
      <c r="Q205" s="39"/>
      <c r="R205" s="40"/>
      <c r="S205" s="40"/>
      <c r="T205" s="38"/>
      <c r="U205" s="39"/>
      <c r="V205" s="40"/>
      <c r="W205" s="40"/>
      <c r="X205" s="38"/>
      <c r="Y205" s="39"/>
      <c r="Z205" s="41"/>
      <c r="AA205" s="41"/>
      <c r="AB205" s="42" t="s">
        <v>206</v>
      </c>
      <c r="AC205" s="42" t="s">
        <v>437</v>
      </c>
    </row>
    <row r="206" spans="1:29" x14ac:dyDescent="0.3">
      <c r="A206" s="32" t="s">
        <v>30</v>
      </c>
      <c r="B206" s="33">
        <v>51.648596003651598</v>
      </c>
      <c r="C206" s="34">
        <v>-10.039150016382299</v>
      </c>
      <c r="D206" s="35">
        <v>157.58403000000001</v>
      </c>
      <c r="E206" s="42" t="s">
        <v>438</v>
      </c>
      <c r="F206" s="56">
        <v>359</v>
      </c>
      <c r="G206" s="37" t="s">
        <v>43</v>
      </c>
      <c r="H206" s="38"/>
      <c r="I206" s="39"/>
      <c r="J206" s="40"/>
      <c r="K206" s="40"/>
      <c r="L206" s="38"/>
      <c r="M206" s="39"/>
      <c r="N206" s="40"/>
      <c r="O206" s="40"/>
      <c r="P206" s="38">
        <v>290</v>
      </c>
      <c r="Q206" s="39">
        <v>20</v>
      </c>
      <c r="R206" s="40">
        <f t="shared" si="26"/>
        <v>261</v>
      </c>
      <c r="S206" s="40">
        <f t="shared" si="27"/>
        <v>18</v>
      </c>
      <c r="T206" s="38"/>
      <c r="U206" s="39"/>
      <c r="V206" s="40"/>
      <c r="W206" s="40"/>
      <c r="X206" s="38"/>
      <c r="Y206" s="39"/>
      <c r="Z206" s="41"/>
      <c r="AA206" s="41"/>
      <c r="AB206" s="42"/>
      <c r="AC206" s="42"/>
    </row>
    <row r="207" spans="1:29" x14ac:dyDescent="0.3">
      <c r="A207" s="32" t="s">
        <v>30</v>
      </c>
      <c r="B207" s="33">
        <v>51.648415038362103</v>
      </c>
      <c r="C207" s="34">
        <v>-10.0366330146789</v>
      </c>
      <c r="D207" s="35">
        <v>156.741364</v>
      </c>
      <c r="E207" s="42" t="s">
        <v>439</v>
      </c>
      <c r="F207" s="56">
        <v>360</v>
      </c>
      <c r="G207" s="37" t="s">
        <v>440</v>
      </c>
      <c r="H207" s="38">
        <v>17</v>
      </c>
      <c r="I207" s="39">
        <v>97</v>
      </c>
      <c r="J207" s="40">
        <f t="shared" si="28"/>
        <v>15.3</v>
      </c>
      <c r="K207" s="40">
        <f t="shared" si="29"/>
        <v>87.3</v>
      </c>
      <c r="L207" s="38"/>
      <c r="M207" s="39"/>
      <c r="N207" s="40"/>
      <c r="O207" s="40"/>
      <c r="P207" s="38"/>
      <c r="Q207" s="39"/>
      <c r="R207" s="40"/>
      <c r="S207" s="40"/>
      <c r="T207" s="38"/>
      <c r="U207" s="39"/>
      <c r="V207" s="40"/>
      <c r="W207" s="40"/>
      <c r="X207" s="38"/>
      <c r="Y207" s="39"/>
      <c r="Z207" s="41"/>
      <c r="AA207" s="41"/>
      <c r="AB207" s="42" t="s">
        <v>32</v>
      </c>
      <c r="AC207" s="42"/>
    </row>
    <row r="208" spans="1:29" x14ac:dyDescent="0.3">
      <c r="A208" s="32" t="s">
        <v>30</v>
      </c>
      <c r="B208" s="33">
        <v>51.647831993177498</v>
      </c>
      <c r="C208" s="34">
        <v>-10.0401779729872</v>
      </c>
      <c r="D208" s="35">
        <v>134.59146100000001</v>
      </c>
      <c r="E208" s="42" t="s">
        <v>441</v>
      </c>
      <c r="F208" s="56">
        <v>361</v>
      </c>
      <c r="G208" s="37" t="s">
        <v>442</v>
      </c>
      <c r="H208" s="38"/>
      <c r="I208" s="39"/>
      <c r="J208" s="40"/>
      <c r="K208" s="40"/>
      <c r="L208" s="38"/>
      <c r="M208" s="39"/>
      <c r="N208" s="40"/>
      <c r="O208" s="40"/>
      <c r="P208" s="38">
        <v>278</v>
      </c>
      <c r="Q208" s="39">
        <v>41</v>
      </c>
      <c r="R208" s="40">
        <f t="shared" si="26"/>
        <v>250.2</v>
      </c>
      <c r="S208" s="40">
        <f t="shared" si="27"/>
        <v>36.9</v>
      </c>
      <c r="T208" s="38"/>
      <c r="U208" s="39"/>
      <c r="V208" s="40"/>
      <c r="W208" s="40"/>
      <c r="X208" s="38"/>
      <c r="Y208" s="39"/>
      <c r="Z208" s="41"/>
      <c r="AA208" s="41"/>
      <c r="AB208" s="42"/>
      <c r="AC208" s="42"/>
    </row>
    <row r="209" spans="1:29" ht="41.4" x14ac:dyDescent="0.3">
      <c r="A209" s="32" t="s">
        <v>30</v>
      </c>
      <c r="B209" s="33">
        <v>51.647865017876001</v>
      </c>
      <c r="C209" s="34">
        <v>-10.040264977142201</v>
      </c>
      <c r="D209" s="35">
        <v>137.220001</v>
      </c>
      <c r="E209" s="42" t="s">
        <v>443</v>
      </c>
      <c r="F209" s="56">
        <v>362</v>
      </c>
      <c r="G209" s="37" t="s">
        <v>444</v>
      </c>
      <c r="H209" s="38"/>
      <c r="I209" s="39"/>
      <c r="J209" s="40"/>
      <c r="K209" s="40"/>
      <c r="L209" s="38">
        <v>172</v>
      </c>
      <c r="M209" s="39">
        <v>99</v>
      </c>
      <c r="N209" s="40">
        <f t="shared" ref="N209:N215" si="30">(L209/400)*360</f>
        <v>154.80000000000001</v>
      </c>
      <c r="O209" s="40">
        <f t="shared" ref="O209:O215" si="31">(M209/100)*90</f>
        <v>89.1</v>
      </c>
      <c r="P209" s="38"/>
      <c r="Q209" s="39"/>
      <c r="R209" s="40"/>
      <c r="S209" s="40"/>
      <c r="T209" s="38"/>
      <c r="U209" s="39"/>
      <c r="V209" s="40"/>
      <c r="W209" s="40"/>
      <c r="X209" s="38"/>
      <c r="Y209" s="39"/>
      <c r="Z209" s="41"/>
      <c r="AA209" s="41"/>
      <c r="AB209" s="42" t="s">
        <v>32</v>
      </c>
      <c r="AC209" s="42" t="s">
        <v>445</v>
      </c>
    </row>
    <row r="210" spans="1:29" x14ac:dyDescent="0.3">
      <c r="A210" s="32" t="s">
        <v>30</v>
      </c>
      <c r="B210" s="33">
        <v>51.648030979558797</v>
      </c>
      <c r="C210" s="34">
        <v>-10.040688011795201</v>
      </c>
      <c r="D210" s="35">
        <v>121.996574</v>
      </c>
      <c r="E210" s="42" t="s">
        <v>446</v>
      </c>
      <c r="F210" s="56">
        <v>363</v>
      </c>
      <c r="G210" s="37" t="s">
        <v>447</v>
      </c>
      <c r="H210" s="38"/>
      <c r="I210" s="39"/>
      <c r="J210" s="40"/>
      <c r="K210" s="40"/>
      <c r="L210" s="38"/>
      <c r="M210" s="39"/>
      <c r="N210" s="40"/>
      <c r="O210" s="40"/>
      <c r="P210" s="38">
        <v>349</v>
      </c>
      <c r="Q210" s="39">
        <v>82</v>
      </c>
      <c r="R210" s="40">
        <f t="shared" si="26"/>
        <v>314.10000000000002</v>
      </c>
      <c r="S210" s="40">
        <f t="shared" si="27"/>
        <v>73.8</v>
      </c>
      <c r="T210" s="38"/>
      <c r="U210" s="39"/>
      <c r="V210" s="40"/>
      <c r="W210" s="40"/>
      <c r="X210" s="38"/>
      <c r="Y210" s="39"/>
      <c r="Z210" s="41"/>
      <c r="AA210" s="41"/>
      <c r="AB210" s="42" t="s">
        <v>32</v>
      </c>
      <c r="AC210" s="42"/>
    </row>
    <row r="211" spans="1:29" x14ac:dyDescent="0.3">
      <c r="A211" s="32" t="s">
        <v>30</v>
      </c>
      <c r="B211" s="33">
        <v>51.6481159720569</v>
      </c>
      <c r="C211" s="34">
        <v>-10.040541999042</v>
      </c>
      <c r="D211" s="35">
        <v>126.172225999999</v>
      </c>
      <c r="E211" s="42" t="s">
        <v>448</v>
      </c>
      <c r="F211" s="56">
        <v>364</v>
      </c>
      <c r="G211" s="37" t="s">
        <v>449</v>
      </c>
      <c r="H211" s="38"/>
      <c r="I211" s="39"/>
      <c r="J211" s="40"/>
      <c r="K211" s="40"/>
      <c r="L211" s="38"/>
      <c r="M211" s="39"/>
      <c r="N211" s="40"/>
      <c r="O211" s="40"/>
      <c r="P211" s="38"/>
      <c r="Q211" s="39"/>
      <c r="R211" s="40"/>
      <c r="S211" s="40"/>
      <c r="T211" s="38"/>
      <c r="U211" s="39"/>
      <c r="V211" s="40"/>
      <c r="W211" s="40"/>
      <c r="X211" s="38"/>
      <c r="Y211" s="39"/>
      <c r="Z211" s="41"/>
      <c r="AA211" s="41"/>
      <c r="AB211" s="42" t="s">
        <v>32</v>
      </c>
      <c r="AC211" s="42" t="s">
        <v>450</v>
      </c>
    </row>
    <row r="212" spans="1:29" x14ac:dyDescent="0.3">
      <c r="A212" s="32" t="s">
        <v>30</v>
      </c>
      <c r="B212" s="33">
        <v>51.6480640042573</v>
      </c>
      <c r="C212" s="34">
        <v>-10.055819023400501</v>
      </c>
      <c r="D212" s="35">
        <v>35.938675000000003</v>
      </c>
      <c r="E212" s="42" t="s">
        <v>451</v>
      </c>
      <c r="F212" s="56">
        <v>365</v>
      </c>
      <c r="G212" s="37" t="s">
        <v>452</v>
      </c>
      <c r="H212" s="38"/>
      <c r="I212" s="39"/>
      <c r="J212" s="40"/>
      <c r="K212" s="40"/>
      <c r="L212" s="38"/>
      <c r="M212" s="39"/>
      <c r="N212" s="40"/>
      <c r="O212" s="40"/>
      <c r="P212" s="38"/>
      <c r="Q212" s="39"/>
      <c r="R212" s="40"/>
      <c r="S212" s="40"/>
      <c r="T212" s="38"/>
      <c r="U212" s="39"/>
      <c r="V212" s="40"/>
      <c r="W212" s="40"/>
      <c r="X212" s="38"/>
      <c r="Y212" s="39"/>
      <c r="Z212" s="41"/>
      <c r="AA212" s="41"/>
      <c r="AB212" s="42" t="s">
        <v>32</v>
      </c>
      <c r="AC212" s="42" t="s">
        <v>453</v>
      </c>
    </row>
    <row r="213" spans="1:29" x14ac:dyDescent="0.3">
      <c r="A213" s="32" t="s">
        <v>30</v>
      </c>
      <c r="B213" s="33">
        <v>51.645712964236701</v>
      </c>
      <c r="C213" s="34">
        <v>-10.030508022755299</v>
      </c>
      <c r="D213" s="35">
        <v>90.197609</v>
      </c>
      <c r="E213" s="42" t="s">
        <v>454</v>
      </c>
      <c r="F213" s="56">
        <v>366</v>
      </c>
      <c r="G213" s="37" t="s">
        <v>455</v>
      </c>
      <c r="H213" s="38"/>
      <c r="I213" s="39"/>
      <c r="J213" s="40"/>
      <c r="K213" s="40"/>
      <c r="L213" s="38"/>
      <c r="M213" s="39"/>
      <c r="N213" s="40"/>
      <c r="O213" s="40"/>
      <c r="P213" s="38"/>
      <c r="Q213" s="39"/>
      <c r="R213" s="40"/>
      <c r="S213" s="40"/>
      <c r="T213" s="38"/>
      <c r="U213" s="39"/>
      <c r="V213" s="40"/>
      <c r="W213" s="40"/>
      <c r="X213" s="38"/>
      <c r="Y213" s="39"/>
      <c r="Z213" s="41"/>
      <c r="AA213" s="41"/>
      <c r="AB213" s="42" t="s">
        <v>32</v>
      </c>
      <c r="AC213" s="42" t="s">
        <v>456</v>
      </c>
    </row>
    <row r="214" spans="1:29" ht="151.80000000000001" x14ac:dyDescent="0.3">
      <c r="A214" s="32" t="s">
        <v>30</v>
      </c>
      <c r="B214" s="33">
        <v>51.647532004863002</v>
      </c>
      <c r="C214" s="34">
        <v>-10.036468980833799</v>
      </c>
      <c r="D214" s="35">
        <v>120.526207</v>
      </c>
      <c r="E214" s="42" t="s">
        <v>457</v>
      </c>
      <c r="F214" s="56">
        <v>367</v>
      </c>
      <c r="G214" s="37" t="s">
        <v>458</v>
      </c>
      <c r="H214" s="38"/>
      <c r="I214" s="39"/>
      <c r="J214" s="40"/>
      <c r="K214" s="40"/>
      <c r="L214" s="38"/>
      <c r="M214" s="39"/>
      <c r="N214" s="40"/>
      <c r="O214" s="40"/>
      <c r="P214" s="38"/>
      <c r="Q214" s="39"/>
      <c r="R214" s="40"/>
      <c r="S214" s="40"/>
      <c r="T214" s="38"/>
      <c r="U214" s="39"/>
      <c r="V214" s="40"/>
      <c r="W214" s="40"/>
      <c r="X214" s="38"/>
      <c r="Y214" s="39"/>
      <c r="Z214" s="41"/>
      <c r="AA214" s="41"/>
      <c r="AB214" s="42" t="s">
        <v>32</v>
      </c>
      <c r="AC214" s="42" t="s">
        <v>459</v>
      </c>
    </row>
    <row r="215" spans="1:29" ht="82.8" x14ac:dyDescent="0.3">
      <c r="A215" s="32" t="s">
        <v>30</v>
      </c>
      <c r="B215" s="33">
        <v>51.614517029374802</v>
      </c>
      <c r="C215" s="34">
        <v>-10.065739005804</v>
      </c>
      <c r="D215" s="35">
        <v>98.793625000000006</v>
      </c>
      <c r="E215" s="42" t="s">
        <v>460</v>
      </c>
      <c r="F215" s="56">
        <v>368</v>
      </c>
      <c r="G215" s="37" t="s">
        <v>461</v>
      </c>
      <c r="H215" s="38">
        <v>194</v>
      </c>
      <c r="I215" s="39">
        <v>93</v>
      </c>
      <c r="J215" s="40">
        <f t="shared" si="28"/>
        <v>174.6</v>
      </c>
      <c r="K215" s="40">
        <f t="shared" si="29"/>
        <v>83.7</v>
      </c>
      <c r="L215" s="38">
        <v>194</v>
      </c>
      <c r="M215" s="39">
        <v>93</v>
      </c>
      <c r="N215" s="40">
        <f t="shared" si="30"/>
        <v>174.6</v>
      </c>
      <c r="O215" s="40">
        <f t="shared" si="31"/>
        <v>83.7</v>
      </c>
      <c r="P215" s="38"/>
      <c r="Q215" s="39"/>
      <c r="R215" s="40"/>
      <c r="S215" s="40"/>
      <c r="T215" s="38"/>
      <c r="U215" s="39"/>
      <c r="V215" s="40"/>
      <c r="W215" s="40"/>
      <c r="X215" s="38"/>
      <c r="Y215" s="39"/>
      <c r="Z215" s="41"/>
      <c r="AA215" s="41"/>
      <c r="AB215" s="42" t="s">
        <v>32</v>
      </c>
      <c r="AC215" s="42" t="s">
        <v>462</v>
      </c>
    </row>
    <row r="216" spans="1:29" ht="27.6" x14ac:dyDescent="0.3">
      <c r="A216" s="32" t="s">
        <v>30</v>
      </c>
      <c r="B216" s="33">
        <v>51.649399995803797</v>
      </c>
      <c r="C216" s="34">
        <v>-10.0360659789294</v>
      </c>
      <c r="D216" s="35">
        <v>198.509368999999</v>
      </c>
      <c r="E216" s="42" t="s">
        <v>463</v>
      </c>
      <c r="F216" s="56">
        <v>398</v>
      </c>
      <c r="G216" s="37" t="s">
        <v>464</v>
      </c>
      <c r="H216" s="38">
        <v>34</v>
      </c>
      <c r="I216" s="39">
        <v>95</v>
      </c>
      <c r="J216" s="40">
        <f t="shared" si="28"/>
        <v>30.6</v>
      </c>
      <c r="K216" s="40">
        <f t="shared" si="29"/>
        <v>85.5</v>
      </c>
      <c r="L216" s="38"/>
      <c r="M216" s="39"/>
      <c r="N216" s="40"/>
      <c r="O216" s="40"/>
      <c r="P216" s="38"/>
      <c r="Q216" s="39"/>
      <c r="R216" s="40"/>
      <c r="S216" s="40"/>
      <c r="T216" s="38"/>
      <c r="U216" s="39"/>
      <c r="V216" s="40"/>
      <c r="W216" s="40"/>
      <c r="X216" s="38"/>
      <c r="Y216" s="39"/>
      <c r="Z216" s="41"/>
      <c r="AA216" s="41"/>
      <c r="AB216" s="42"/>
      <c r="AC216" s="42"/>
    </row>
    <row r="217" spans="1:29" ht="41.4" x14ac:dyDescent="0.3">
      <c r="A217" s="32" t="s">
        <v>30</v>
      </c>
      <c r="B217" s="33">
        <v>51.649394966661902</v>
      </c>
      <c r="C217" s="34">
        <v>-10.0360560044646</v>
      </c>
      <c r="D217" s="35">
        <v>198.050750999999</v>
      </c>
      <c r="E217" s="42" t="s">
        <v>465</v>
      </c>
      <c r="F217" s="56">
        <v>399</v>
      </c>
      <c r="G217" s="37" t="s">
        <v>466</v>
      </c>
      <c r="H217" s="38">
        <v>14</v>
      </c>
      <c r="I217" s="39">
        <v>61</v>
      </c>
      <c r="J217" s="40">
        <f t="shared" si="28"/>
        <v>12.600000000000001</v>
      </c>
      <c r="K217" s="40">
        <f t="shared" si="29"/>
        <v>54.9</v>
      </c>
      <c r="L217" s="38"/>
      <c r="M217" s="39"/>
      <c r="N217" s="40"/>
      <c r="O217" s="40"/>
      <c r="P217" s="38"/>
      <c r="Q217" s="39"/>
      <c r="R217" s="40"/>
      <c r="S217" s="40"/>
      <c r="T217" s="38"/>
      <c r="U217" s="39"/>
      <c r="V217" s="40"/>
      <c r="W217" s="40"/>
      <c r="X217" s="38"/>
      <c r="Y217" s="39"/>
      <c r="Z217" s="41"/>
      <c r="AA217" s="41"/>
      <c r="AB217" s="42" t="s">
        <v>32</v>
      </c>
      <c r="AC217" s="42" t="s">
        <v>467</v>
      </c>
    </row>
    <row r="218" spans="1:29" ht="27.6" x14ac:dyDescent="0.3">
      <c r="A218" s="32" t="s">
        <v>30</v>
      </c>
      <c r="B218" s="33">
        <v>51.648674039170103</v>
      </c>
      <c r="C218" s="34">
        <v>-10.036615999415501</v>
      </c>
      <c r="D218" s="35">
        <v>168.227386</v>
      </c>
      <c r="E218" s="42" t="s">
        <v>468</v>
      </c>
      <c r="F218" s="56">
        <v>400</v>
      </c>
      <c r="G218" s="37" t="s">
        <v>469</v>
      </c>
      <c r="H218" s="38">
        <v>200</v>
      </c>
      <c r="I218" s="39">
        <v>95</v>
      </c>
      <c r="J218" s="40">
        <f t="shared" si="28"/>
        <v>180</v>
      </c>
      <c r="K218" s="40">
        <f t="shared" si="29"/>
        <v>85.5</v>
      </c>
      <c r="L218" s="38"/>
      <c r="M218" s="39"/>
      <c r="N218" s="40"/>
      <c r="O218" s="40"/>
      <c r="P218" s="38"/>
      <c r="Q218" s="39"/>
      <c r="R218" s="40"/>
      <c r="S218" s="40"/>
      <c r="T218" s="38"/>
      <c r="U218" s="39"/>
      <c r="V218" s="40"/>
      <c r="W218" s="40"/>
      <c r="X218" s="38"/>
      <c r="Y218" s="39"/>
      <c r="Z218" s="41"/>
      <c r="AA218" s="41"/>
      <c r="AB218" s="42" t="s">
        <v>206</v>
      </c>
      <c r="AC218" s="42"/>
    </row>
    <row r="219" spans="1:29" x14ac:dyDescent="0.3">
      <c r="A219" s="32" t="s">
        <v>30</v>
      </c>
      <c r="B219" s="33">
        <v>51.648929016664603</v>
      </c>
      <c r="C219" s="34">
        <v>-10.037218993529599</v>
      </c>
      <c r="D219" s="35">
        <v>178.617661</v>
      </c>
      <c r="E219" s="42" t="s">
        <v>470</v>
      </c>
      <c r="F219" s="56">
        <v>401</v>
      </c>
      <c r="G219" s="37" t="s">
        <v>471</v>
      </c>
      <c r="H219" s="38"/>
      <c r="I219" s="39"/>
      <c r="J219" s="40"/>
      <c r="K219" s="40"/>
      <c r="L219" s="38">
        <v>163</v>
      </c>
      <c r="M219" s="39">
        <v>95</v>
      </c>
      <c r="N219" s="40">
        <f t="shared" ref="N219:N252" si="32">(L219/400)*360</f>
        <v>146.69999999999999</v>
      </c>
      <c r="O219" s="40">
        <f t="shared" ref="O219:O252" si="33">(M219/100)*90</f>
        <v>85.5</v>
      </c>
      <c r="P219" s="38">
        <v>258</v>
      </c>
      <c r="Q219" s="39">
        <v>40</v>
      </c>
      <c r="R219" s="40">
        <f t="shared" ref="R219:R236" si="34">(P219/400)*360</f>
        <v>232.20000000000002</v>
      </c>
      <c r="S219" s="40">
        <f t="shared" ref="S219:S236" si="35">(Q219/100)*90</f>
        <v>36</v>
      </c>
      <c r="T219" s="38"/>
      <c r="U219" s="39"/>
      <c r="V219" s="40"/>
      <c r="W219" s="40"/>
      <c r="X219" s="38"/>
      <c r="Y219" s="39"/>
      <c r="Z219" s="41"/>
      <c r="AA219" s="41"/>
      <c r="AB219" s="42"/>
      <c r="AC219" s="42"/>
    </row>
    <row r="220" spans="1:29" x14ac:dyDescent="0.3">
      <c r="A220" s="32" t="s">
        <v>30</v>
      </c>
      <c r="B220" s="33">
        <v>51.649120962247203</v>
      </c>
      <c r="C220" s="34">
        <v>-10.0372309796512</v>
      </c>
      <c r="D220" s="35">
        <v>179.754807</v>
      </c>
      <c r="E220" s="42" t="s">
        <v>472</v>
      </c>
      <c r="F220" s="56">
        <v>402</v>
      </c>
      <c r="G220" s="37" t="s">
        <v>473</v>
      </c>
      <c r="H220" s="38"/>
      <c r="I220" s="39"/>
      <c r="J220" s="40"/>
      <c r="K220" s="40"/>
      <c r="L220" s="38">
        <v>372</v>
      </c>
      <c r="M220" s="39">
        <v>94</v>
      </c>
      <c r="N220" s="40">
        <f t="shared" si="32"/>
        <v>334.8</v>
      </c>
      <c r="O220" s="40">
        <f t="shared" si="33"/>
        <v>84.6</v>
      </c>
      <c r="P220" s="38">
        <v>276</v>
      </c>
      <c r="Q220" s="39">
        <v>38</v>
      </c>
      <c r="R220" s="40">
        <f t="shared" si="34"/>
        <v>248.39999999999998</v>
      </c>
      <c r="S220" s="40">
        <f t="shared" si="35"/>
        <v>34.200000000000003</v>
      </c>
      <c r="T220" s="38"/>
      <c r="U220" s="39"/>
      <c r="V220" s="40"/>
      <c r="W220" s="40"/>
      <c r="X220" s="38"/>
      <c r="Y220" s="39"/>
      <c r="Z220" s="41"/>
      <c r="AA220" s="41"/>
      <c r="AB220" s="42"/>
      <c r="AC220" s="42"/>
    </row>
    <row r="221" spans="1:29" ht="41.4" x14ac:dyDescent="0.3">
      <c r="A221" s="32" t="s">
        <v>30</v>
      </c>
      <c r="B221" s="33">
        <v>51.649207966402102</v>
      </c>
      <c r="C221" s="34">
        <v>-10.0370899960398</v>
      </c>
      <c r="D221" s="35">
        <v>175.56776400000001</v>
      </c>
      <c r="E221" s="42" t="s">
        <v>474</v>
      </c>
      <c r="F221" s="56">
        <v>403</v>
      </c>
      <c r="G221" s="37" t="s">
        <v>475</v>
      </c>
      <c r="H221" s="38">
        <v>216</v>
      </c>
      <c r="I221" s="39">
        <v>95</v>
      </c>
      <c r="J221" s="40">
        <f t="shared" si="28"/>
        <v>194.4</v>
      </c>
      <c r="K221" s="40">
        <f t="shared" si="29"/>
        <v>85.5</v>
      </c>
      <c r="L221" s="38"/>
      <c r="M221" s="39"/>
      <c r="N221" s="40"/>
      <c r="O221" s="40"/>
      <c r="P221" s="38">
        <v>301</v>
      </c>
      <c r="Q221" s="39">
        <v>17</v>
      </c>
      <c r="R221" s="40">
        <f t="shared" si="34"/>
        <v>270.89999999999998</v>
      </c>
      <c r="S221" s="40">
        <f t="shared" si="35"/>
        <v>15.3</v>
      </c>
      <c r="T221" s="38"/>
      <c r="U221" s="39"/>
      <c r="V221" s="40"/>
      <c r="W221" s="40"/>
      <c r="X221" s="38"/>
      <c r="Y221" s="39"/>
      <c r="Z221" s="41"/>
      <c r="AA221" s="41"/>
      <c r="AB221" s="42"/>
      <c r="AC221" s="42"/>
    </row>
    <row r="222" spans="1:29" x14ac:dyDescent="0.3">
      <c r="A222" s="32" t="s">
        <v>30</v>
      </c>
      <c r="B222" s="33">
        <v>51.649223975837202</v>
      </c>
      <c r="C222" s="34">
        <v>-10.037071974948001</v>
      </c>
      <c r="D222" s="35">
        <v>178.99804700000001</v>
      </c>
      <c r="E222" s="42" t="s">
        <v>476</v>
      </c>
      <c r="F222" s="56">
        <v>404</v>
      </c>
      <c r="G222" s="37" t="s">
        <v>477</v>
      </c>
      <c r="H222" s="38"/>
      <c r="I222" s="39"/>
      <c r="J222" s="40"/>
      <c r="K222" s="40"/>
      <c r="L222" s="38">
        <v>356</v>
      </c>
      <c r="M222" s="39">
        <v>93</v>
      </c>
      <c r="N222" s="40">
        <f t="shared" si="32"/>
        <v>320.39999999999998</v>
      </c>
      <c r="O222" s="40">
        <f t="shared" si="33"/>
        <v>83.7</v>
      </c>
      <c r="P222" s="38">
        <v>267</v>
      </c>
      <c r="Q222" s="39">
        <v>32</v>
      </c>
      <c r="R222" s="40">
        <f t="shared" si="34"/>
        <v>240.29999999999998</v>
      </c>
      <c r="S222" s="40">
        <f t="shared" si="35"/>
        <v>28.8</v>
      </c>
      <c r="T222" s="38"/>
      <c r="U222" s="39"/>
      <c r="V222" s="40"/>
      <c r="W222" s="40"/>
      <c r="X222" s="38"/>
      <c r="Y222" s="39"/>
      <c r="Z222" s="41"/>
      <c r="AA222" s="41"/>
      <c r="AB222" s="42"/>
      <c r="AC222" s="42"/>
    </row>
    <row r="223" spans="1:29" x14ac:dyDescent="0.3">
      <c r="A223" s="32" t="s">
        <v>30</v>
      </c>
      <c r="B223" s="33">
        <v>51.649312991648898</v>
      </c>
      <c r="C223" s="34">
        <v>-10.036947000771701</v>
      </c>
      <c r="D223" s="35">
        <v>186.003387</v>
      </c>
      <c r="E223" s="42" t="s">
        <v>478</v>
      </c>
      <c r="F223" s="56">
        <v>405</v>
      </c>
      <c r="G223" s="37" t="s">
        <v>479</v>
      </c>
      <c r="H223" s="38"/>
      <c r="I223" s="39"/>
      <c r="J223" s="40"/>
      <c r="K223" s="40"/>
      <c r="L223" s="38">
        <v>163</v>
      </c>
      <c r="M223" s="39">
        <v>97</v>
      </c>
      <c r="N223" s="40">
        <f t="shared" si="32"/>
        <v>146.69999999999999</v>
      </c>
      <c r="O223" s="40">
        <f t="shared" si="33"/>
        <v>87.3</v>
      </c>
      <c r="P223" s="38">
        <v>290</v>
      </c>
      <c r="Q223" s="39">
        <v>36</v>
      </c>
      <c r="R223" s="40">
        <f t="shared" si="34"/>
        <v>261</v>
      </c>
      <c r="S223" s="40">
        <f t="shared" si="35"/>
        <v>32.4</v>
      </c>
      <c r="T223" s="38"/>
      <c r="U223" s="39"/>
      <c r="V223" s="40"/>
      <c r="W223" s="40"/>
      <c r="X223" s="38"/>
      <c r="Y223" s="39"/>
      <c r="Z223" s="41"/>
      <c r="AA223" s="41"/>
      <c r="AB223" s="42"/>
      <c r="AC223" s="42"/>
    </row>
    <row r="224" spans="1:29" ht="41.4" x14ac:dyDescent="0.3">
      <c r="A224" s="32" t="s">
        <v>30</v>
      </c>
      <c r="B224" s="33">
        <v>51.649459004402097</v>
      </c>
      <c r="C224" s="34">
        <v>-10.0365920271724</v>
      </c>
      <c r="D224" s="35">
        <v>182.704285</v>
      </c>
      <c r="E224" s="42" t="s">
        <v>480</v>
      </c>
      <c r="F224" s="56">
        <v>406</v>
      </c>
      <c r="G224" s="37" t="s">
        <v>481</v>
      </c>
      <c r="H224" s="38"/>
      <c r="I224" s="39"/>
      <c r="J224" s="40"/>
      <c r="K224" s="40"/>
      <c r="L224" s="38"/>
      <c r="M224" s="39"/>
      <c r="N224" s="40"/>
      <c r="O224" s="40"/>
      <c r="P224" s="38"/>
      <c r="Q224" s="39"/>
      <c r="R224" s="40"/>
      <c r="S224" s="40"/>
      <c r="T224" s="38"/>
      <c r="U224" s="39"/>
      <c r="V224" s="40"/>
      <c r="W224" s="40"/>
      <c r="X224" s="38"/>
      <c r="Y224" s="39"/>
      <c r="Z224" s="41"/>
      <c r="AA224" s="41"/>
      <c r="AB224" s="42" t="s">
        <v>206</v>
      </c>
      <c r="AC224" s="42"/>
    </row>
    <row r="225" spans="1:29" x14ac:dyDescent="0.3">
      <c r="A225" s="32" t="s">
        <v>30</v>
      </c>
      <c r="B225" s="33">
        <v>51.649682968854897</v>
      </c>
      <c r="C225" s="34">
        <v>-10.0375059898942</v>
      </c>
      <c r="D225" s="35">
        <v>178.039536</v>
      </c>
      <c r="E225" s="42" t="s">
        <v>482</v>
      </c>
      <c r="F225" s="56">
        <v>407</v>
      </c>
      <c r="G225" s="37" t="s">
        <v>442</v>
      </c>
      <c r="H225" s="38"/>
      <c r="I225" s="39"/>
      <c r="J225" s="40"/>
      <c r="K225" s="40"/>
      <c r="L225" s="38"/>
      <c r="M225" s="39"/>
      <c r="N225" s="40"/>
      <c r="O225" s="40"/>
      <c r="P225" s="38">
        <v>352</v>
      </c>
      <c r="Q225" s="39">
        <v>17</v>
      </c>
      <c r="R225" s="40">
        <f t="shared" si="34"/>
        <v>316.8</v>
      </c>
      <c r="S225" s="40">
        <f t="shared" si="35"/>
        <v>15.3</v>
      </c>
      <c r="T225" s="38"/>
      <c r="U225" s="39"/>
      <c r="V225" s="40"/>
      <c r="W225" s="40"/>
      <c r="X225" s="38"/>
      <c r="Y225" s="39"/>
      <c r="Z225" s="41"/>
      <c r="AA225" s="41"/>
      <c r="AB225" s="42"/>
      <c r="AC225" s="42"/>
    </row>
    <row r="226" spans="1:29" x14ac:dyDescent="0.3">
      <c r="A226" s="32" t="s">
        <v>30</v>
      </c>
      <c r="B226" s="33">
        <v>51.649503009393797</v>
      </c>
      <c r="C226" s="34">
        <v>-10.0373130384832</v>
      </c>
      <c r="D226" s="35">
        <v>180.488708</v>
      </c>
      <c r="E226" s="42" t="s">
        <v>483</v>
      </c>
      <c r="F226" s="56">
        <v>408</v>
      </c>
      <c r="G226" s="37" t="s">
        <v>442</v>
      </c>
      <c r="H226" s="38"/>
      <c r="I226" s="39"/>
      <c r="J226" s="40"/>
      <c r="K226" s="40"/>
      <c r="L226" s="38"/>
      <c r="M226" s="39"/>
      <c r="N226" s="40"/>
      <c r="O226" s="40"/>
      <c r="P226" s="38">
        <v>313</v>
      </c>
      <c r="Q226" s="39">
        <v>14</v>
      </c>
      <c r="R226" s="40">
        <f t="shared" si="34"/>
        <v>281.7</v>
      </c>
      <c r="S226" s="40">
        <f t="shared" si="35"/>
        <v>12.600000000000001</v>
      </c>
      <c r="T226" s="38"/>
      <c r="U226" s="39"/>
      <c r="V226" s="40"/>
      <c r="W226" s="40"/>
      <c r="X226" s="38"/>
      <c r="Y226" s="39"/>
      <c r="Z226" s="41"/>
      <c r="AA226" s="41"/>
      <c r="AB226" s="42"/>
      <c r="AC226" s="42"/>
    </row>
    <row r="227" spans="1:29" x14ac:dyDescent="0.3">
      <c r="A227" s="32" t="s">
        <v>30</v>
      </c>
      <c r="B227" s="33">
        <v>51.649447018280597</v>
      </c>
      <c r="C227" s="34">
        <v>-10.038145026192</v>
      </c>
      <c r="D227" s="35">
        <v>179.376465</v>
      </c>
      <c r="E227" s="42" t="s">
        <v>484</v>
      </c>
      <c r="F227" s="56">
        <v>409</v>
      </c>
      <c r="G227" s="37" t="s">
        <v>442</v>
      </c>
      <c r="H227" s="38"/>
      <c r="I227" s="39"/>
      <c r="J227" s="40"/>
      <c r="K227" s="40"/>
      <c r="L227" s="38">
        <v>160</v>
      </c>
      <c r="M227" s="39">
        <v>89</v>
      </c>
      <c r="N227" s="40">
        <f t="shared" si="32"/>
        <v>144</v>
      </c>
      <c r="O227" s="40">
        <f t="shared" si="33"/>
        <v>80.099999999999994</v>
      </c>
      <c r="P227" s="38">
        <v>339</v>
      </c>
      <c r="Q227" s="39">
        <v>55</v>
      </c>
      <c r="R227" s="40">
        <f t="shared" si="34"/>
        <v>305.10000000000002</v>
      </c>
      <c r="S227" s="40">
        <f t="shared" si="35"/>
        <v>49.500000000000007</v>
      </c>
      <c r="T227" s="38"/>
      <c r="U227" s="39"/>
      <c r="V227" s="40"/>
      <c r="W227" s="40"/>
      <c r="X227" s="38"/>
      <c r="Y227" s="39"/>
      <c r="Z227" s="41"/>
      <c r="AA227" s="41"/>
      <c r="AB227" s="42"/>
      <c r="AC227" s="42"/>
    </row>
    <row r="228" spans="1:29" ht="27.6" x14ac:dyDescent="0.3">
      <c r="A228" s="32" t="s">
        <v>30</v>
      </c>
      <c r="B228" s="33">
        <v>51.649302011355701</v>
      </c>
      <c r="C228" s="34">
        <v>-10.0381850078701</v>
      </c>
      <c r="D228" s="35">
        <v>172.775879</v>
      </c>
      <c r="E228" s="42" t="s">
        <v>485</v>
      </c>
      <c r="F228" s="56">
        <v>410</v>
      </c>
      <c r="G228" s="37" t="s">
        <v>486</v>
      </c>
      <c r="H228" s="38">
        <v>26</v>
      </c>
      <c r="I228" s="39">
        <v>92</v>
      </c>
      <c r="J228" s="40">
        <f t="shared" si="28"/>
        <v>23.400000000000002</v>
      </c>
      <c r="K228" s="40">
        <f t="shared" si="29"/>
        <v>82.8</v>
      </c>
      <c r="L228" s="38"/>
      <c r="M228" s="39"/>
      <c r="N228" s="40"/>
      <c r="O228" s="40"/>
      <c r="P228" s="38">
        <v>315</v>
      </c>
      <c r="Q228" s="39">
        <v>35</v>
      </c>
      <c r="R228" s="40">
        <f t="shared" si="34"/>
        <v>283.5</v>
      </c>
      <c r="S228" s="40">
        <f t="shared" si="35"/>
        <v>31.499999999999996</v>
      </c>
      <c r="T228" s="38"/>
      <c r="U228" s="39"/>
      <c r="V228" s="40"/>
      <c r="W228" s="40"/>
      <c r="X228" s="38"/>
      <c r="Y228" s="39"/>
      <c r="Z228" s="41"/>
      <c r="AA228" s="41"/>
      <c r="AB228" s="42"/>
      <c r="AC228" s="42"/>
    </row>
    <row r="229" spans="1:29" x14ac:dyDescent="0.3">
      <c r="A229" s="32" t="s">
        <v>30</v>
      </c>
      <c r="B229" s="33">
        <v>51.649219030514303</v>
      </c>
      <c r="C229" s="34">
        <v>-10.038275029510199</v>
      </c>
      <c r="D229" s="35">
        <v>171.347748</v>
      </c>
      <c r="E229" s="42" t="s">
        <v>487</v>
      </c>
      <c r="F229" s="56">
        <v>411</v>
      </c>
      <c r="G229" s="37" t="s">
        <v>488</v>
      </c>
      <c r="H229" s="38"/>
      <c r="I229" s="39"/>
      <c r="J229" s="40"/>
      <c r="K229" s="40"/>
      <c r="L229" s="38"/>
      <c r="M229" s="39"/>
      <c r="N229" s="40"/>
      <c r="O229" s="40"/>
      <c r="P229" s="38">
        <v>237</v>
      </c>
      <c r="Q229" s="39">
        <v>41</v>
      </c>
      <c r="R229" s="40">
        <f t="shared" si="34"/>
        <v>213.3</v>
      </c>
      <c r="S229" s="40">
        <f t="shared" si="35"/>
        <v>36.9</v>
      </c>
      <c r="T229" s="38"/>
      <c r="U229" s="39"/>
      <c r="V229" s="40"/>
      <c r="W229" s="40"/>
      <c r="X229" s="38"/>
      <c r="Y229" s="39"/>
      <c r="Z229" s="41"/>
      <c r="AA229" s="41"/>
      <c r="AB229" s="42"/>
      <c r="AC229" s="42"/>
    </row>
    <row r="230" spans="1:29" x14ac:dyDescent="0.3">
      <c r="A230" s="32" t="s">
        <v>30</v>
      </c>
      <c r="B230" s="33">
        <v>51.649278039112602</v>
      </c>
      <c r="C230" s="34">
        <v>-10.0384369678795</v>
      </c>
      <c r="D230" s="35">
        <v>172.722793999999</v>
      </c>
      <c r="E230" s="42" t="s">
        <v>489</v>
      </c>
      <c r="F230" s="56">
        <v>412</v>
      </c>
      <c r="G230" s="37" t="s">
        <v>490</v>
      </c>
      <c r="H230" s="38"/>
      <c r="I230" s="39"/>
      <c r="J230" s="40"/>
      <c r="K230" s="40"/>
      <c r="L230" s="38"/>
      <c r="M230" s="39"/>
      <c r="N230" s="40"/>
      <c r="O230" s="40"/>
      <c r="P230" s="38">
        <v>314</v>
      </c>
      <c r="Q230" s="39">
        <v>38</v>
      </c>
      <c r="R230" s="40">
        <f t="shared" si="34"/>
        <v>282.60000000000002</v>
      </c>
      <c r="S230" s="40">
        <f t="shared" si="35"/>
        <v>34.200000000000003</v>
      </c>
      <c r="T230" s="38"/>
      <c r="U230" s="39"/>
      <c r="V230" s="40"/>
      <c r="W230" s="40"/>
      <c r="X230" s="38"/>
      <c r="Y230" s="39"/>
      <c r="Z230" s="41"/>
      <c r="AA230" s="41"/>
      <c r="AB230" s="42"/>
      <c r="AC230" s="42"/>
    </row>
    <row r="231" spans="1:29" ht="27.6" x14ac:dyDescent="0.3">
      <c r="A231" s="32" t="s">
        <v>30</v>
      </c>
      <c r="B231" s="33">
        <v>51.649143006652501</v>
      </c>
      <c r="C231" s="34">
        <v>-10.0381860136985</v>
      </c>
      <c r="D231" s="35">
        <v>177.27200300000001</v>
      </c>
      <c r="E231" s="42" t="s">
        <v>491</v>
      </c>
      <c r="F231" s="56">
        <v>413</v>
      </c>
      <c r="G231" s="37" t="s">
        <v>492</v>
      </c>
      <c r="H231" s="38"/>
      <c r="I231" s="39"/>
      <c r="J231" s="40"/>
      <c r="K231" s="40"/>
      <c r="L231" s="38"/>
      <c r="M231" s="39"/>
      <c r="N231" s="40"/>
      <c r="O231" s="40"/>
      <c r="P231" s="38"/>
      <c r="Q231" s="39"/>
      <c r="R231" s="40"/>
      <c r="S231" s="40"/>
      <c r="T231" s="38"/>
      <c r="U231" s="39"/>
      <c r="V231" s="40"/>
      <c r="W231" s="40"/>
      <c r="X231" s="38"/>
      <c r="Y231" s="39"/>
      <c r="Z231" s="41"/>
      <c r="AA231" s="41"/>
      <c r="AB231" s="42"/>
      <c r="AC231" s="42"/>
    </row>
    <row r="232" spans="1:29" ht="82.8" x14ac:dyDescent="0.3">
      <c r="A232" s="32" t="s">
        <v>30</v>
      </c>
      <c r="B232" s="33">
        <v>51.648559961467903</v>
      </c>
      <c r="C232" s="34">
        <v>-10.038693035021399</v>
      </c>
      <c r="D232" s="35">
        <v>154.63803100000001</v>
      </c>
      <c r="E232" s="42" t="s">
        <v>493</v>
      </c>
      <c r="F232" s="56">
        <v>414</v>
      </c>
      <c r="G232" s="37" t="s">
        <v>494</v>
      </c>
      <c r="H232" s="38">
        <v>37</v>
      </c>
      <c r="I232" s="39">
        <v>88</v>
      </c>
      <c r="J232" s="40">
        <f t="shared" si="28"/>
        <v>33.299999999999997</v>
      </c>
      <c r="K232" s="40">
        <f t="shared" si="29"/>
        <v>79.2</v>
      </c>
      <c r="L232" s="38"/>
      <c r="M232" s="39"/>
      <c r="N232" s="40"/>
      <c r="O232" s="40"/>
      <c r="P232" s="38">
        <v>347</v>
      </c>
      <c r="Q232" s="39">
        <v>46</v>
      </c>
      <c r="R232" s="40">
        <f t="shared" si="34"/>
        <v>312.3</v>
      </c>
      <c r="S232" s="40">
        <f t="shared" si="35"/>
        <v>41.4</v>
      </c>
      <c r="T232" s="38"/>
      <c r="U232" s="39"/>
      <c r="V232" s="40"/>
      <c r="W232" s="40"/>
      <c r="X232" s="38"/>
      <c r="Y232" s="39"/>
      <c r="Z232" s="41"/>
      <c r="AA232" s="41"/>
      <c r="AB232" s="42"/>
      <c r="AC232" s="42"/>
    </row>
    <row r="233" spans="1:29" ht="27.6" x14ac:dyDescent="0.3">
      <c r="A233" s="32" t="s">
        <v>30</v>
      </c>
      <c r="B233" s="33">
        <v>51.649665031582103</v>
      </c>
      <c r="C233" s="34">
        <v>-10.036044018343</v>
      </c>
      <c r="D233" s="35">
        <v>203.58206200000001</v>
      </c>
      <c r="E233" s="42" t="s">
        <v>495</v>
      </c>
      <c r="F233" s="56">
        <v>415</v>
      </c>
      <c r="G233" s="37" t="s">
        <v>496</v>
      </c>
      <c r="H233" s="38">
        <v>1</v>
      </c>
      <c r="I233" s="39">
        <v>99</v>
      </c>
      <c r="J233" s="40">
        <f t="shared" si="28"/>
        <v>0.9</v>
      </c>
      <c r="K233" s="40">
        <f t="shared" si="29"/>
        <v>89.1</v>
      </c>
      <c r="L233" s="38">
        <v>360</v>
      </c>
      <c r="M233" s="39">
        <v>88</v>
      </c>
      <c r="N233" s="40">
        <f t="shared" si="32"/>
        <v>324</v>
      </c>
      <c r="O233" s="40">
        <f t="shared" si="33"/>
        <v>79.2</v>
      </c>
      <c r="P233" s="38"/>
      <c r="Q233" s="39"/>
      <c r="R233" s="40"/>
      <c r="S233" s="40"/>
      <c r="T233" s="38"/>
      <c r="U233" s="39"/>
      <c r="V233" s="40"/>
      <c r="W233" s="40"/>
      <c r="X233" s="38">
        <v>314</v>
      </c>
      <c r="Y233" s="39">
        <v>66</v>
      </c>
      <c r="Z233" s="41">
        <f t="shared" ref="Z233:Z244" si="36">(X233/400)*360</f>
        <v>282.60000000000002</v>
      </c>
      <c r="AA233" s="41">
        <f t="shared" ref="AA233:AA244" si="37">(Y233/100)*90</f>
        <v>59.400000000000006</v>
      </c>
      <c r="AB233" s="42" t="s">
        <v>206</v>
      </c>
      <c r="AC233" s="42"/>
    </row>
    <row r="234" spans="1:29" x14ac:dyDescent="0.3">
      <c r="A234" s="32" t="s">
        <v>30</v>
      </c>
      <c r="B234" s="33">
        <v>51.649669976904903</v>
      </c>
      <c r="C234" s="34">
        <v>-10.0359580200165</v>
      </c>
      <c r="D234" s="35">
        <v>205.21521000000001</v>
      </c>
      <c r="E234" s="42" t="s">
        <v>497</v>
      </c>
      <c r="F234" s="56">
        <v>416</v>
      </c>
      <c r="G234" s="37" t="s">
        <v>498</v>
      </c>
      <c r="H234" s="38">
        <v>191</v>
      </c>
      <c r="I234" s="39">
        <v>89</v>
      </c>
      <c r="J234" s="40">
        <f t="shared" si="28"/>
        <v>171.9</v>
      </c>
      <c r="K234" s="40">
        <f t="shared" si="29"/>
        <v>80.099999999999994</v>
      </c>
      <c r="L234" s="38">
        <v>368</v>
      </c>
      <c r="M234" s="39">
        <v>92</v>
      </c>
      <c r="N234" s="40">
        <f t="shared" si="32"/>
        <v>331.2</v>
      </c>
      <c r="O234" s="40">
        <f t="shared" si="33"/>
        <v>82.8</v>
      </c>
      <c r="P234" s="38"/>
      <c r="Q234" s="39"/>
      <c r="R234" s="40"/>
      <c r="S234" s="40"/>
      <c r="T234" s="38"/>
      <c r="U234" s="39"/>
      <c r="V234" s="40"/>
      <c r="W234" s="40"/>
      <c r="X234" s="38"/>
      <c r="Y234" s="39"/>
      <c r="Z234" s="41"/>
      <c r="AA234" s="41"/>
      <c r="AB234" s="42"/>
      <c r="AC234" s="42"/>
    </row>
    <row r="235" spans="1:29" x14ac:dyDescent="0.3">
      <c r="A235" s="32" t="s">
        <v>30</v>
      </c>
      <c r="B235" s="33">
        <v>51.649583978578399</v>
      </c>
      <c r="C235" s="34">
        <v>-10.0361239816993</v>
      </c>
      <c r="D235" s="35">
        <v>202.455399</v>
      </c>
      <c r="E235" s="42" t="s">
        <v>499</v>
      </c>
      <c r="F235" s="56">
        <v>417</v>
      </c>
      <c r="G235" s="37" t="s">
        <v>500</v>
      </c>
      <c r="H235" s="38"/>
      <c r="I235" s="39"/>
      <c r="J235" s="40"/>
      <c r="K235" s="40"/>
      <c r="L235" s="38"/>
      <c r="M235" s="39"/>
      <c r="N235" s="40"/>
      <c r="O235" s="40"/>
      <c r="P235" s="38"/>
      <c r="Q235" s="39"/>
      <c r="R235" s="40"/>
      <c r="S235" s="40"/>
      <c r="T235" s="38"/>
      <c r="U235" s="39"/>
      <c r="V235" s="40"/>
      <c r="W235" s="40"/>
      <c r="X235" s="38"/>
      <c r="Y235" s="39"/>
      <c r="Z235" s="41"/>
      <c r="AA235" s="41"/>
      <c r="AB235" s="42"/>
      <c r="AC235" s="42"/>
    </row>
    <row r="236" spans="1:29" ht="41.4" x14ac:dyDescent="0.3">
      <c r="A236" s="32" t="s">
        <v>30</v>
      </c>
      <c r="B236" s="33">
        <v>51.649546008557003</v>
      </c>
      <c r="C236" s="34">
        <v>-10.0359260011464</v>
      </c>
      <c r="D236" s="35">
        <v>203.05093400000001</v>
      </c>
      <c r="E236" s="42" t="s">
        <v>501</v>
      </c>
      <c r="F236" s="56">
        <v>418</v>
      </c>
      <c r="G236" s="37" t="s">
        <v>502</v>
      </c>
      <c r="H236" s="38">
        <v>204</v>
      </c>
      <c r="I236" s="39">
        <v>100</v>
      </c>
      <c r="J236" s="40">
        <f t="shared" si="28"/>
        <v>183.6</v>
      </c>
      <c r="K236" s="40">
        <f t="shared" si="29"/>
        <v>90</v>
      </c>
      <c r="L236" s="38">
        <v>357</v>
      </c>
      <c r="M236" s="39">
        <v>89</v>
      </c>
      <c r="N236" s="40">
        <f t="shared" si="32"/>
        <v>321.3</v>
      </c>
      <c r="O236" s="40">
        <f t="shared" si="33"/>
        <v>80.099999999999994</v>
      </c>
      <c r="P236" s="38">
        <v>327</v>
      </c>
      <c r="Q236" s="39">
        <v>52</v>
      </c>
      <c r="R236" s="40">
        <f t="shared" si="34"/>
        <v>294.3</v>
      </c>
      <c r="S236" s="40">
        <f t="shared" si="35"/>
        <v>46.800000000000004</v>
      </c>
      <c r="T236" s="38"/>
      <c r="U236" s="39"/>
      <c r="V236" s="40"/>
      <c r="W236" s="40"/>
      <c r="X236" s="38">
        <v>308</v>
      </c>
      <c r="Y236" s="39">
        <v>92</v>
      </c>
      <c r="Z236" s="41">
        <f t="shared" si="36"/>
        <v>277.2</v>
      </c>
      <c r="AA236" s="41">
        <f t="shared" si="37"/>
        <v>82.8</v>
      </c>
      <c r="AB236" s="42" t="s">
        <v>32</v>
      </c>
      <c r="AC236" s="42" t="s">
        <v>503</v>
      </c>
    </row>
    <row r="237" spans="1:29" x14ac:dyDescent="0.3">
      <c r="A237" s="32" t="s">
        <v>30</v>
      </c>
      <c r="B237" s="33">
        <v>51.649561012163701</v>
      </c>
      <c r="C237" s="34">
        <v>-10.0359310302883</v>
      </c>
      <c r="D237" s="35">
        <v>203.558685</v>
      </c>
      <c r="E237" s="42" t="s">
        <v>504</v>
      </c>
      <c r="F237" s="56">
        <v>419</v>
      </c>
      <c r="G237" s="37" t="s">
        <v>505</v>
      </c>
      <c r="H237" s="38"/>
      <c r="I237" s="39"/>
      <c r="J237" s="40"/>
      <c r="K237" s="40"/>
      <c r="L237" s="38"/>
      <c r="M237" s="39"/>
      <c r="N237" s="40"/>
      <c r="O237" s="40"/>
      <c r="P237" s="38"/>
      <c r="Q237" s="39"/>
      <c r="R237" s="40"/>
      <c r="S237" s="40"/>
      <c r="T237" s="38"/>
      <c r="U237" s="39"/>
      <c r="V237" s="40"/>
      <c r="W237" s="40"/>
      <c r="X237" s="38"/>
      <c r="Y237" s="39"/>
      <c r="Z237" s="41"/>
      <c r="AA237" s="41"/>
      <c r="AB237" s="42"/>
      <c r="AC237" s="42"/>
    </row>
    <row r="238" spans="1:29" x14ac:dyDescent="0.3">
      <c r="A238" s="32" t="s">
        <v>30</v>
      </c>
      <c r="B238" s="33">
        <v>51.6453139856457</v>
      </c>
      <c r="C238" s="34">
        <v>-10.026710014790201</v>
      </c>
      <c r="D238" s="35">
        <v>128.68859900000001</v>
      </c>
      <c r="E238" s="42" t="s">
        <v>506</v>
      </c>
      <c r="F238" s="56">
        <v>421</v>
      </c>
      <c r="G238" s="37" t="s">
        <v>507</v>
      </c>
      <c r="H238" s="38"/>
      <c r="I238" s="39"/>
      <c r="J238" s="40"/>
      <c r="K238" s="40"/>
      <c r="L238" s="38"/>
      <c r="M238" s="39"/>
      <c r="N238" s="40"/>
      <c r="O238" s="40"/>
      <c r="P238" s="38"/>
      <c r="Q238" s="39"/>
      <c r="R238" s="40"/>
      <c r="S238" s="40"/>
      <c r="T238" s="38"/>
      <c r="U238" s="39"/>
      <c r="V238" s="40"/>
      <c r="W238" s="40"/>
      <c r="X238" s="38"/>
      <c r="Y238" s="39"/>
      <c r="Z238" s="41"/>
      <c r="AA238" s="41"/>
      <c r="AB238" s="42" t="s">
        <v>32</v>
      </c>
      <c r="AC238" s="42" t="s">
        <v>508</v>
      </c>
    </row>
    <row r="239" spans="1:29" x14ac:dyDescent="0.3">
      <c r="A239" s="32" t="s">
        <v>30</v>
      </c>
      <c r="B239" s="33">
        <v>51.644916012883101</v>
      </c>
      <c r="C239" s="34">
        <v>-10.0265080109238</v>
      </c>
      <c r="D239" s="35">
        <v>129.479491999999</v>
      </c>
      <c r="E239" s="42" t="s">
        <v>509</v>
      </c>
      <c r="F239" s="56">
        <v>422</v>
      </c>
      <c r="G239" s="37" t="s">
        <v>510</v>
      </c>
      <c r="H239" s="38"/>
      <c r="I239" s="39"/>
      <c r="J239" s="40"/>
      <c r="K239" s="40"/>
      <c r="L239" s="38"/>
      <c r="M239" s="39"/>
      <c r="N239" s="40"/>
      <c r="O239" s="40"/>
      <c r="P239" s="38"/>
      <c r="Q239" s="39"/>
      <c r="R239" s="40"/>
      <c r="S239" s="40"/>
      <c r="T239" s="38"/>
      <c r="U239" s="39"/>
      <c r="V239" s="40"/>
      <c r="W239" s="40"/>
      <c r="X239" s="38">
        <v>144</v>
      </c>
      <c r="Y239" s="39">
        <v>93</v>
      </c>
      <c r="Z239" s="41">
        <f t="shared" si="36"/>
        <v>129.6</v>
      </c>
      <c r="AA239" s="41">
        <f t="shared" si="37"/>
        <v>83.7</v>
      </c>
      <c r="AB239" s="42"/>
      <c r="AC239" s="42"/>
    </row>
    <row r="240" spans="1:29" ht="27.6" x14ac:dyDescent="0.3">
      <c r="A240" s="32" t="s">
        <v>30</v>
      </c>
      <c r="B240" s="33">
        <v>51.645104018971303</v>
      </c>
      <c r="C240" s="34">
        <v>-10.027172025293099</v>
      </c>
      <c r="D240" s="35">
        <v>134.262573</v>
      </c>
      <c r="E240" s="42" t="s">
        <v>511</v>
      </c>
      <c r="F240" s="56">
        <v>423</v>
      </c>
      <c r="G240" s="37" t="s">
        <v>512</v>
      </c>
      <c r="H240" s="38"/>
      <c r="I240" s="39"/>
      <c r="J240" s="40"/>
      <c r="K240" s="40"/>
      <c r="L240" s="38"/>
      <c r="M240" s="39"/>
      <c r="N240" s="40"/>
      <c r="O240" s="40"/>
      <c r="P240" s="38"/>
      <c r="Q240" s="39"/>
      <c r="R240" s="40"/>
      <c r="S240" s="40"/>
      <c r="T240" s="38"/>
      <c r="U240" s="39"/>
      <c r="V240" s="40"/>
      <c r="W240" s="40"/>
      <c r="X240" s="38"/>
      <c r="Y240" s="39"/>
      <c r="Z240" s="41"/>
      <c r="AA240" s="41"/>
      <c r="AB240" s="42" t="s">
        <v>513</v>
      </c>
      <c r="AC240" s="42" t="s">
        <v>514</v>
      </c>
    </row>
    <row r="241" spans="1:29" x14ac:dyDescent="0.3">
      <c r="A241" s="32" t="s">
        <v>30</v>
      </c>
      <c r="B241" s="33">
        <v>51.649129008874198</v>
      </c>
      <c r="C241" s="34">
        <v>-10.037256963551</v>
      </c>
      <c r="D241" s="35">
        <v>172.411835</v>
      </c>
      <c r="E241" s="42" t="s">
        <v>515</v>
      </c>
      <c r="F241" s="56">
        <v>424</v>
      </c>
      <c r="G241" s="37" t="s">
        <v>516</v>
      </c>
      <c r="H241" s="38"/>
      <c r="I241" s="39"/>
      <c r="J241" s="40"/>
      <c r="K241" s="40"/>
      <c r="L241" s="38"/>
      <c r="M241" s="39"/>
      <c r="N241" s="40"/>
      <c r="O241" s="40"/>
      <c r="P241" s="38"/>
      <c r="Q241" s="39"/>
      <c r="R241" s="40"/>
      <c r="S241" s="40"/>
      <c r="T241" s="38"/>
      <c r="U241" s="39"/>
      <c r="V241" s="40"/>
      <c r="W241" s="40"/>
      <c r="X241" s="38"/>
      <c r="Y241" s="39"/>
      <c r="Z241" s="41"/>
      <c r="AA241" s="41"/>
      <c r="AB241" s="42"/>
      <c r="AC241" s="42"/>
    </row>
    <row r="242" spans="1:29" ht="27.6" x14ac:dyDescent="0.3">
      <c r="A242" s="32" t="s">
        <v>30</v>
      </c>
      <c r="B242" s="33">
        <v>51.649125991389099</v>
      </c>
      <c r="C242" s="34">
        <v>-10.037193009629799</v>
      </c>
      <c r="D242" s="35">
        <v>174.29006999999899</v>
      </c>
      <c r="E242" s="42" t="s">
        <v>517</v>
      </c>
      <c r="F242" s="56">
        <v>425</v>
      </c>
      <c r="G242" s="37" t="s">
        <v>518</v>
      </c>
      <c r="H242" s="38"/>
      <c r="I242" s="39"/>
      <c r="J242" s="40"/>
      <c r="K242" s="40"/>
      <c r="L242" s="38"/>
      <c r="M242" s="39"/>
      <c r="N242" s="40"/>
      <c r="O242" s="40"/>
      <c r="P242" s="38"/>
      <c r="Q242" s="39"/>
      <c r="R242" s="40"/>
      <c r="S242" s="40"/>
      <c r="T242" s="38"/>
      <c r="U242" s="39"/>
      <c r="V242" s="40"/>
      <c r="W242" s="40"/>
      <c r="X242" s="38"/>
      <c r="Y242" s="39"/>
      <c r="Z242" s="41"/>
      <c r="AA242" s="41"/>
      <c r="AB242" s="42"/>
      <c r="AC242" s="42"/>
    </row>
    <row r="243" spans="1:29" x14ac:dyDescent="0.3">
      <c r="A243" s="32" t="s">
        <v>30</v>
      </c>
      <c r="B243" s="33">
        <v>51.648955000564399</v>
      </c>
      <c r="C243" s="34">
        <v>-10.0367869902402</v>
      </c>
      <c r="D243" s="35">
        <v>178.886078</v>
      </c>
      <c r="E243" s="42" t="s">
        <v>519</v>
      </c>
      <c r="F243" s="56">
        <v>426</v>
      </c>
      <c r="G243" s="37" t="s">
        <v>520</v>
      </c>
      <c r="H243" s="38"/>
      <c r="I243" s="39"/>
      <c r="J243" s="40"/>
      <c r="K243" s="40"/>
      <c r="L243" s="38"/>
      <c r="M243" s="39"/>
      <c r="N243" s="40"/>
      <c r="O243" s="40"/>
      <c r="P243" s="38"/>
      <c r="Q243" s="39"/>
      <c r="R243" s="40"/>
      <c r="S243" s="40"/>
      <c r="T243" s="38"/>
      <c r="U243" s="39"/>
      <c r="V243" s="40"/>
      <c r="W243" s="40"/>
      <c r="X243" s="38"/>
      <c r="Y243" s="39"/>
      <c r="Z243" s="41"/>
      <c r="AA243" s="41"/>
      <c r="AB243" s="42"/>
      <c r="AC243" s="42"/>
    </row>
    <row r="244" spans="1:29" x14ac:dyDescent="0.3">
      <c r="A244" s="32" t="s">
        <v>30</v>
      </c>
      <c r="B244" s="33">
        <v>51.652876976877401</v>
      </c>
      <c r="C244" s="34">
        <v>-10.0366869941353</v>
      </c>
      <c r="D244" s="35">
        <v>251.459564</v>
      </c>
      <c r="E244" s="42" t="s">
        <v>521</v>
      </c>
      <c r="F244" s="56">
        <v>427</v>
      </c>
      <c r="G244" s="37" t="s">
        <v>522</v>
      </c>
      <c r="H244" s="38">
        <v>255</v>
      </c>
      <c r="I244" s="39">
        <v>96</v>
      </c>
      <c r="J244" s="40">
        <f t="shared" si="28"/>
        <v>229.49999999999997</v>
      </c>
      <c r="K244" s="40">
        <f t="shared" si="29"/>
        <v>86.399999999999991</v>
      </c>
      <c r="L244" s="38"/>
      <c r="M244" s="39"/>
      <c r="N244" s="40"/>
      <c r="O244" s="40"/>
      <c r="P244" s="38"/>
      <c r="Q244" s="39"/>
      <c r="R244" s="40"/>
      <c r="S244" s="40"/>
      <c r="T244" s="38"/>
      <c r="U244" s="39"/>
      <c r="V244" s="40"/>
      <c r="W244" s="40"/>
      <c r="X244" s="38">
        <v>126</v>
      </c>
      <c r="Y244" s="39">
        <v>92</v>
      </c>
      <c r="Z244" s="41">
        <f t="shared" si="36"/>
        <v>113.4</v>
      </c>
      <c r="AA244" s="41">
        <f t="shared" si="37"/>
        <v>82.8</v>
      </c>
      <c r="AB244" s="42" t="s">
        <v>32</v>
      </c>
      <c r="AC244" s="42"/>
    </row>
    <row r="245" spans="1:29" x14ac:dyDescent="0.3">
      <c r="A245" s="32" t="s">
        <v>30</v>
      </c>
      <c r="B245" s="33">
        <v>51.652977978810597</v>
      </c>
      <c r="C245" s="34">
        <v>-10.0367869902402</v>
      </c>
      <c r="D245" s="35">
        <v>250.763428</v>
      </c>
      <c r="E245" s="42" t="s">
        <v>523</v>
      </c>
      <c r="F245" s="56">
        <v>428</v>
      </c>
      <c r="G245" s="37" t="s">
        <v>524</v>
      </c>
      <c r="H245" s="38"/>
      <c r="I245" s="39"/>
      <c r="J245" s="40"/>
      <c r="K245" s="40">
        <f t="shared" si="29"/>
        <v>0</v>
      </c>
      <c r="L245" s="38">
        <v>350</v>
      </c>
      <c r="M245" s="39">
        <v>97</v>
      </c>
      <c r="N245" s="40">
        <f t="shared" si="32"/>
        <v>315</v>
      </c>
      <c r="O245" s="40">
        <f t="shared" si="33"/>
        <v>87.3</v>
      </c>
      <c r="P245" s="38"/>
      <c r="Q245" s="39"/>
      <c r="R245" s="40"/>
      <c r="S245" s="40"/>
      <c r="T245" s="38"/>
      <c r="U245" s="39"/>
      <c r="V245" s="40"/>
      <c r="W245" s="40"/>
      <c r="X245" s="38"/>
      <c r="Y245" s="39"/>
      <c r="Z245" s="41"/>
      <c r="AA245" s="41"/>
      <c r="AB245" s="42"/>
      <c r="AC245" s="42"/>
    </row>
    <row r="246" spans="1:29" x14ac:dyDescent="0.3">
      <c r="A246" s="32" t="s">
        <v>30</v>
      </c>
      <c r="B246" s="33">
        <v>51.651491029188001</v>
      </c>
      <c r="C246" s="34">
        <v>-10.0407969765365</v>
      </c>
      <c r="D246" s="35">
        <v>159.32865899999899</v>
      </c>
      <c r="E246" s="42" t="s">
        <v>525</v>
      </c>
      <c r="F246" s="56">
        <v>429</v>
      </c>
      <c r="G246" s="37" t="s">
        <v>526</v>
      </c>
      <c r="H246" s="38">
        <v>219</v>
      </c>
      <c r="I246" s="39">
        <v>78</v>
      </c>
      <c r="J246" s="40">
        <f t="shared" ref="J246:J255" si="38">(H246/400)*360</f>
        <v>197.1</v>
      </c>
      <c r="K246" s="40">
        <f t="shared" ref="K246:K255" si="39">(I246/100)*90</f>
        <v>70.2</v>
      </c>
      <c r="L246" s="38"/>
      <c r="M246" s="39"/>
      <c r="N246" s="40"/>
      <c r="O246" s="40"/>
      <c r="P246" s="38"/>
      <c r="Q246" s="39"/>
      <c r="R246" s="40"/>
      <c r="S246" s="40"/>
      <c r="T246" s="38"/>
      <c r="U246" s="39"/>
      <c r="V246" s="40"/>
      <c r="W246" s="40"/>
      <c r="X246" s="38"/>
      <c r="Y246" s="39"/>
      <c r="Z246" s="41"/>
      <c r="AA246" s="41"/>
      <c r="AB246" s="42" t="s">
        <v>32</v>
      </c>
      <c r="AC246" s="42"/>
    </row>
    <row r="247" spans="1:29" ht="27.6" x14ac:dyDescent="0.3">
      <c r="A247" s="32" t="s">
        <v>30</v>
      </c>
      <c r="B247" s="33">
        <v>51.6166170313954</v>
      </c>
      <c r="C247" s="34">
        <v>-9.9874920118600095</v>
      </c>
      <c r="D247" s="35">
        <v>123.05687</v>
      </c>
      <c r="E247" s="42" t="s">
        <v>527</v>
      </c>
      <c r="F247" s="56">
        <v>450</v>
      </c>
      <c r="G247" s="37" t="s">
        <v>528</v>
      </c>
      <c r="H247" s="38">
        <v>275</v>
      </c>
      <c r="I247" s="39">
        <v>98</v>
      </c>
      <c r="J247" s="40">
        <f t="shared" si="38"/>
        <v>247.5</v>
      </c>
      <c r="K247" s="40">
        <f t="shared" si="39"/>
        <v>88.2</v>
      </c>
      <c r="L247" s="38">
        <v>367</v>
      </c>
      <c r="M247" s="39">
        <v>75</v>
      </c>
      <c r="N247" s="40">
        <f t="shared" si="32"/>
        <v>330.3</v>
      </c>
      <c r="O247" s="40">
        <f t="shared" si="33"/>
        <v>67.5</v>
      </c>
      <c r="P247" s="38"/>
      <c r="Q247" s="39"/>
      <c r="R247" s="40"/>
      <c r="S247" s="40"/>
      <c r="T247" s="38">
        <v>271</v>
      </c>
      <c r="U247" s="39">
        <v>90</v>
      </c>
      <c r="V247" s="40">
        <f t="shared" ref="V247" si="40">(T247/400)*360</f>
        <v>243.9</v>
      </c>
      <c r="W247" s="40">
        <f t="shared" ref="W247" si="41">(U247/100)*90</f>
        <v>81</v>
      </c>
      <c r="X247" s="38"/>
      <c r="Y247" s="39"/>
      <c r="Z247" s="41"/>
      <c r="AA247" s="41"/>
      <c r="AB247" s="42"/>
      <c r="AC247" s="42" t="s">
        <v>529</v>
      </c>
    </row>
    <row r="248" spans="1:29" ht="27.6" x14ac:dyDescent="0.3">
      <c r="A248" s="32" t="s">
        <v>30</v>
      </c>
      <c r="B248" s="33">
        <v>51.616567997261797</v>
      </c>
      <c r="C248" s="34">
        <v>-9.9874889943748695</v>
      </c>
      <c r="D248" s="35">
        <v>118.034103</v>
      </c>
      <c r="E248" s="42" t="s">
        <v>530</v>
      </c>
      <c r="F248" s="56">
        <v>451</v>
      </c>
      <c r="G248" s="37" t="s">
        <v>531</v>
      </c>
      <c r="H248" s="38">
        <v>398</v>
      </c>
      <c r="I248" s="39">
        <v>70</v>
      </c>
      <c r="J248" s="40">
        <f t="shared" si="38"/>
        <v>358.2</v>
      </c>
      <c r="K248" s="40">
        <f t="shared" si="39"/>
        <v>62.999999999999993</v>
      </c>
      <c r="L248" s="38">
        <v>390</v>
      </c>
      <c r="M248" s="39">
        <v>90</v>
      </c>
      <c r="N248" s="40">
        <f t="shared" si="32"/>
        <v>351</v>
      </c>
      <c r="O248" s="40">
        <f t="shared" si="33"/>
        <v>81</v>
      </c>
      <c r="P248" s="38"/>
      <c r="Q248" s="39"/>
      <c r="R248" s="40"/>
      <c r="S248" s="40"/>
      <c r="T248" s="38"/>
      <c r="U248" s="39"/>
      <c r="V248" s="40"/>
      <c r="W248" s="40"/>
      <c r="X248" s="38"/>
      <c r="Y248" s="39"/>
      <c r="Z248" s="41"/>
      <c r="AA248" s="41"/>
      <c r="AB248" s="42"/>
      <c r="AC248" s="42"/>
    </row>
    <row r="249" spans="1:29" ht="41.4" x14ac:dyDescent="0.3">
      <c r="A249" s="32" t="s">
        <v>30</v>
      </c>
      <c r="B249" s="33">
        <v>51.616559028625403</v>
      </c>
      <c r="C249" s="34">
        <v>-9.9877289682626706</v>
      </c>
      <c r="D249" s="35">
        <v>115.606078999999</v>
      </c>
      <c r="E249" s="42" t="s">
        <v>532</v>
      </c>
      <c r="F249" s="56">
        <v>452</v>
      </c>
      <c r="G249" s="37" t="s">
        <v>533</v>
      </c>
      <c r="H249" s="38">
        <v>177</v>
      </c>
      <c r="I249" s="39">
        <v>98</v>
      </c>
      <c r="J249" s="40">
        <f t="shared" si="38"/>
        <v>159.30000000000001</v>
      </c>
      <c r="K249" s="40">
        <f t="shared" si="39"/>
        <v>88.2</v>
      </c>
      <c r="L249" s="38">
        <v>176</v>
      </c>
      <c r="M249" s="39">
        <v>82</v>
      </c>
      <c r="N249" s="40">
        <f t="shared" si="32"/>
        <v>158.4</v>
      </c>
      <c r="O249" s="40">
        <f t="shared" si="33"/>
        <v>73.8</v>
      </c>
      <c r="P249" s="38"/>
      <c r="Q249" s="39"/>
      <c r="R249" s="40"/>
      <c r="S249" s="40"/>
      <c r="T249" s="38"/>
      <c r="U249" s="39"/>
      <c r="V249" s="40"/>
      <c r="W249" s="40"/>
      <c r="X249" s="38"/>
      <c r="Y249" s="39"/>
      <c r="Z249" s="41"/>
      <c r="AA249" s="41"/>
      <c r="AB249" s="42" t="s">
        <v>167</v>
      </c>
      <c r="AC249" s="42" t="s">
        <v>534</v>
      </c>
    </row>
    <row r="250" spans="1:29" ht="27.6" x14ac:dyDescent="0.3">
      <c r="A250" s="32" t="s">
        <v>30</v>
      </c>
      <c r="B250" s="33">
        <v>51.6517930291593</v>
      </c>
      <c r="C250" s="34">
        <v>-10.032653035596001</v>
      </c>
      <c r="D250" s="35">
        <v>230.954285</v>
      </c>
      <c r="E250" s="42" t="s">
        <v>535</v>
      </c>
      <c r="F250" s="56">
        <v>453</v>
      </c>
      <c r="G250" s="37" t="s">
        <v>536</v>
      </c>
      <c r="H250" s="38">
        <v>210</v>
      </c>
      <c r="I250" s="39">
        <v>90</v>
      </c>
      <c r="J250" s="40">
        <f t="shared" si="38"/>
        <v>189</v>
      </c>
      <c r="K250" s="40">
        <f t="shared" si="39"/>
        <v>81</v>
      </c>
      <c r="L250" s="38">
        <v>156</v>
      </c>
      <c r="M250" s="39">
        <v>99</v>
      </c>
      <c r="N250" s="40">
        <f t="shared" si="32"/>
        <v>140.4</v>
      </c>
      <c r="O250" s="40">
        <f t="shared" si="33"/>
        <v>89.1</v>
      </c>
      <c r="P250" s="38"/>
      <c r="Q250" s="39"/>
      <c r="R250" s="40"/>
      <c r="S250" s="40"/>
      <c r="T250" s="38"/>
      <c r="U250" s="39"/>
      <c r="V250" s="40"/>
      <c r="W250" s="40"/>
      <c r="X250" s="38"/>
      <c r="Y250" s="39"/>
      <c r="Z250" s="41"/>
      <c r="AA250" s="41"/>
      <c r="AB250" s="42" t="s">
        <v>206</v>
      </c>
      <c r="AC250" s="42"/>
    </row>
    <row r="251" spans="1:29" ht="41.4" x14ac:dyDescent="0.3">
      <c r="A251" s="32" t="s">
        <v>30</v>
      </c>
      <c r="B251" s="33">
        <v>51.649506026878903</v>
      </c>
      <c r="C251" s="34">
        <v>-10.036546010524001</v>
      </c>
      <c r="D251" s="35">
        <v>186.34222399999899</v>
      </c>
      <c r="E251" s="42" t="s">
        <v>537</v>
      </c>
      <c r="F251" s="56">
        <v>454</v>
      </c>
      <c r="G251" s="37" t="s">
        <v>538</v>
      </c>
      <c r="H251" s="38"/>
      <c r="I251" s="39"/>
      <c r="J251" s="40"/>
      <c r="K251" s="40"/>
      <c r="L251" s="38"/>
      <c r="M251" s="39"/>
      <c r="N251" s="40"/>
      <c r="O251" s="40"/>
      <c r="P251" s="38"/>
      <c r="Q251" s="39"/>
      <c r="R251" s="40"/>
      <c r="S251" s="40"/>
      <c r="T251" s="38"/>
      <c r="U251" s="39"/>
      <c r="V251" s="40"/>
      <c r="W251" s="40"/>
      <c r="X251" s="38"/>
      <c r="Y251" s="39"/>
      <c r="Z251" s="41"/>
      <c r="AA251" s="41"/>
      <c r="AB251" s="42"/>
      <c r="AC251" s="42" t="s">
        <v>539</v>
      </c>
    </row>
    <row r="252" spans="1:29" ht="27.6" x14ac:dyDescent="0.3">
      <c r="A252" s="32" t="s">
        <v>30</v>
      </c>
      <c r="B252" s="33">
        <v>51.648816028609801</v>
      </c>
      <c r="C252" s="34">
        <v>-10.057067004963701</v>
      </c>
      <c r="D252" s="35">
        <v>11.211124</v>
      </c>
      <c r="E252" s="42" t="s">
        <v>540</v>
      </c>
      <c r="F252" s="56">
        <v>455</v>
      </c>
      <c r="G252" s="37" t="s">
        <v>541</v>
      </c>
      <c r="H252" s="38">
        <v>45</v>
      </c>
      <c r="I252" s="39">
        <v>34</v>
      </c>
      <c r="J252" s="40">
        <f t="shared" si="38"/>
        <v>40.5</v>
      </c>
      <c r="K252" s="40">
        <f t="shared" si="39"/>
        <v>30.6</v>
      </c>
      <c r="L252" s="38">
        <v>337</v>
      </c>
      <c r="M252" s="39">
        <v>98</v>
      </c>
      <c r="N252" s="40">
        <f t="shared" si="32"/>
        <v>303.3</v>
      </c>
      <c r="O252" s="40">
        <f t="shared" si="33"/>
        <v>88.2</v>
      </c>
      <c r="P252" s="38">
        <v>337</v>
      </c>
      <c r="Q252" s="39">
        <v>98</v>
      </c>
      <c r="R252" s="40">
        <f t="shared" ref="R252" si="42">(P252/400)*360</f>
        <v>303.3</v>
      </c>
      <c r="S252" s="40">
        <f t="shared" ref="S252" si="43">(Q252/100)*90</f>
        <v>88.2</v>
      </c>
      <c r="T252" s="38"/>
      <c r="U252" s="39"/>
      <c r="V252" s="40"/>
      <c r="W252" s="40"/>
      <c r="X252" s="38"/>
      <c r="Y252" s="39"/>
      <c r="Z252" s="41"/>
      <c r="AA252" s="41"/>
      <c r="AB252" s="42"/>
      <c r="AC252" s="42" t="s">
        <v>542</v>
      </c>
    </row>
    <row r="253" spans="1:29" ht="27.6" x14ac:dyDescent="0.3">
      <c r="A253" s="32" t="s">
        <v>30</v>
      </c>
      <c r="B253" s="33">
        <v>51.648917030542997</v>
      </c>
      <c r="C253" s="34">
        <v>-10.0569189805537</v>
      </c>
      <c r="D253" s="35">
        <v>10.7287669999999</v>
      </c>
      <c r="E253" s="42" t="s">
        <v>543</v>
      </c>
      <c r="F253" s="56">
        <v>456</v>
      </c>
      <c r="G253" s="37" t="s">
        <v>544</v>
      </c>
      <c r="H253" s="38">
        <v>245</v>
      </c>
      <c r="I253" s="39">
        <v>97</v>
      </c>
      <c r="J253" s="40">
        <f t="shared" si="38"/>
        <v>220.50000000000003</v>
      </c>
      <c r="K253" s="40">
        <f t="shared" si="39"/>
        <v>87.3</v>
      </c>
      <c r="L253" s="38"/>
      <c r="M253" s="39"/>
      <c r="N253" s="40"/>
      <c r="O253" s="40"/>
      <c r="P253" s="38"/>
      <c r="Q253" s="39"/>
      <c r="R253" s="40"/>
      <c r="S253" s="40"/>
      <c r="T253" s="38"/>
      <c r="U253" s="39"/>
      <c r="V253" s="40"/>
      <c r="W253" s="40"/>
      <c r="X253" s="38"/>
      <c r="Y253" s="39"/>
      <c r="Z253" s="41"/>
      <c r="AA253" s="41"/>
      <c r="AB253" s="42"/>
      <c r="AC253" s="42"/>
    </row>
    <row r="254" spans="1:29" x14ac:dyDescent="0.3">
      <c r="A254" s="32" t="s">
        <v>30</v>
      </c>
      <c r="B254" s="33">
        <v>51.648909989744404</v>
      </c>
      <c r="C254" s="34">
        <v>-10.0569759774953</v>
      </c>
      <c r="D254" s="35">
        <v>11.8561099999999</v>
      </c>
      <c r="E254" s="42" t="s">
        <v>545</v>
      </c>
      <c r="F254" s="56">
        <v>457</v>
      </c>
      <c r="G254" s="37" t="s">
        <v>546</v>
      </c>
      <c r="H254" s="38"/>
      <c r="I254" s="39"/>
      <c r="J254" s="40"/>
      <c r="K254" s="40"/>
      <c r="L254" s="38"/>
      <c r="M254" s="39"/>
      <c r="N254" s="40"/>
      <c r="O254" s="40"/>
      <c r="P254" s="38"/>
      <c r="Q254" s="39"/>
      <c r="R254" s="40"/>
      <c r="S254" s="40"/>
      <c r="T254" s="38"/>
      <c r="U254" s="39"/>
      <c r="V254" s="40"/>
      <c r="W254" s="40"/>
      <c r="X254" s="38"/>
      <c r="Y254" s="39"/>
      <c r="Z254" s="41"/>
      <c r="AA254" s="41"/>
      <c r="AB254" s="42"/>
      <c r="AC254" s="42" t="s">
        <v>547</v>
      </c>
    </row>
    <row r="255" spans="1:29" ht="27.6" x14ac:dyDescent="0.3">
      <c r="A255" s="45" t="s">
        <v>30</v>
      </c>
      <c r="B255" s="46">
        <v>51.644909977912903</v>
      </c>
      <c r="C255" s="47">
        <v>-10.0266810134053</v>
      </c>
      <c r="D255" s="48">
        <v>132.096619</v>
      </c>
      <c r="E255" s="49" t="s">
        <v>548</v>
      </c>
      <c r="F255" s="57">
        <v>458</v>
      </c>
      <c r="G255" s="50" t="s">
        <v>549</v>
      </c>
      <c r="H255" s="51">
        <v>245</v>
      </c>
      <c r="I255" s="52">
        <v>23</v>
      </c>
      <c r="J255" s="53">
        <f t="shared" si="38"/>
        <v>220.50000000000003</v>
      </c>
      <c r="K255" s="53">
        <f t="shared" si="39"/>
        <v>20.7</v>
      </c>
      <c r="L255" s="51"/>
      <c r="M255" s="52"/>
      <c r="N255" s="53"/>
      <c r="O255" s="53"/>
      <c r="P255" s="51"/>
      <c r="Q255" s="52"/>
      <c r="R255" s="53"/>
      <c r="S255" s="53"/>
      <c r="T255" s="51"/>
      <c r="U255" s="52"/>
      <c r="V255" s="53"/>
      <c r="W255" s="53"/>
      <c r="X255" s="51"/>
      <c r="Y255" s="52"/>
      <c r="Z255" s="54"/>
      <c r="AA255" s="54"/>
      <c r="AB255" s="49"/>
      <c r="AC255" s="49" t="s">
        <v>550</v>
      </c>
    </row>
  </sheetData>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833D5-37EF-4065-88AF-0ECAF8F5717A}">
  <dimension ref="A1:M7"/>
  <sheetViews>
    <sheetView workbookViewId="0">
      <selection activeCell="A2" sqref="A2"/>
    </sheetView>
  </sheetViews>
  <sheetFormatPr defaultRowHeight="14.4" x14ac:dyDescent="0.3"/>
  <cols>
    <col min="1" max="1" width="16.21875" customWidth="1"/>
    <col min="2" max="2" width="19.44140625" customWidth="1"/>
    <col min="3" max="3" width="20.109375" customWidth="1"/>
    <col min="4" max="4" width="14" customWidth="1"/>
    <col min="5" max="5" width="22.6640625" customWidth="1"/>
    <col min="6" max="6" width="10.44140625" customWidth="1"/>
    <col min="7" max="7" width="51.5546875" customWidth="1"/>
    <col min="8" max="8" width="21.88671875" customWidth="1"/>
    <col min="9" max="9" width="18.109375" customWidth="1"/>
    <col min="10" max="10" width="22.21875" customWidth="1"/>
    <col min="11" max="11" width="18.6640625" customWidth="1"/>
    <col min="12" max="12" width="21.44140625" customWidth="1"/>
    <col min="13" max="13" width="22.109375" customWidth="1"/>
  </cols>
  <sheetData>
    <row r="1" spans="1:13" ht="21" x14ac:dyDescent="0.3">
      <c r="A1" s="1" t="s">
        <v>1181</v>
      </c>
      <c r="B1" s="2"/>
      <c r="C1" s="3"/>
      <c r="D1" s="4"/>
      <c r="E1" s="5"/>
      <c r="F1" s="6"/>
      <c r="G1" s="7"/>
      <c r="H1" s="5"/>
      <c r="I1" s="5"/>
      <c r="J1" s="4"/>
      <c r="K1" s="4"/>
      <c r="L1" s="5"/>
      <c r="M1" s="5"/>
    </row>
    <row r="2" spans="1:13" ht="16.2" thickBot="1" x14ac:dyDescent="0.35">
      <c r="A2" s="8" t="s">
        <v>1005</v>
      </c>
      <c r="B2" s="2"/>
      <c r="C2" s="3"/>
      <c r="D2" s="4"/>
      <c r="E2" s="5"/>
      <c r="F2" s="6"/>
      <c r="G2" s="7"/>
      <c r="H2" s="5"/>
      <c r="I2" s="5"/>
      <c r="J2" s="4"/>
      <c r="K2" s="4"/>
      <c r="L2" s="5"/>
      <c r="M2" s="5"/>
    </row>
    <row r="3" spans="1:13" ht="28.8" thickBot="1" x14ac:dyDescent="0.35">
      <c r="A3" s="64" t="s">
        <v>551</v>
      </c>
      <c r="B3" s="65" t="s">
        <v>552</v>
      </c>
      <c r="C3" s="70" t="s">
        <v>553</v>
      </c>
      <c r="D3" s="4"/>
      <c r="E3" s="5"/>
      <c r="F3" s="6"/>
      <c r="G3" s="7"/>
      <c r="H3" s="5"/>
      <c r="I3" s="5"/>
      <c r="J3" s="4"/>
      <c r="K3" s="4"/>
      <c r="L3" s="5"/>
      <c r="M3" s="5"/>
    </row>
    <row r="4" spans="1:13" ht="28.2" thickBot="1" x14ac:dyDescent="0.35">
      <c r="A4" s="9" t="s">
        <v>1</v>
      </c>
      <c r="B4" s="10" t="s">
        <v>2</v>
      </c>
      <c r="C4" s="11" t="s">
        <v>3</v>
      </c>
      <c r="D4" s="12" t="s">
        <v>4</v>
      </c>
      <c r="E4" s="13" t="s">
        <v>5</v>
      </c>
      <c r="F4" s="14" t="s">
        <v>6</v>
      </c>
      <c r="G4" s="15" t="s">
        <v>7</v>
      </c>
      <c r="H4" s="16" t="s">
        <v>1006</v>
      </c>
      <c r="I4" s="17" t="s">
        <v>1007</v>
      </c>
      <c r="J4" s="18" t="s">
        <v>1008</v>
      </c>
      <c r="K4" s="18" t="s">
        <v>1009</v>
      </c>
      <c r="L4" s="15" t="s">
        <v>28</v>
      </c>
      <c r="M4" s="31" t="s">
        <v>29</v>
      </c>
    </row>
    <row r="5" spans="1:13" ht="55.8" x14ac:dyDescent="0.3">
      <c r="A5" s="71" t="s">
        <v>1010</v>
      </c>
      <c r="B5" s="72">
        <v>51.530375964939502</v>
      </c>
      <c r="C5" s="73">
        <v>-9.6633899677544797</v>
      </c>
      <c r="D5" s="74">
        <v>63.852772000000002</v>
      </c>
      <c r="E5" s="75" t="s">
        <v>1011</v>
      </c>
      <c r="F5" s="76">
        <v>376</v>
      </c>
      <c r="G5" s="77" t="s">
        <v>1012</v>
      </c>
      <c r="H5" s="71">
        <v>172</v>
      </c>
      <c r="I5" s="59">
        <v>80</v>
      </c>
      <c r="J5" s="78">
        <f t="shared" ref="J5:J7" si="0">(H5/400)*360</f>
        <v>154.80000000000001</v>
      </c>
      <c r="K5" s="78">
        <f t="shared" ref="K5:K7" si="1">(I5/100)*90</f>
        <v>72</v>
      </c>
      <c r="L5" s="75" t="s">
        <v>206</v>
      </c>
      <c r="M5" s="75" t="s">
        <v>1013</v>
      </c>
    </row>
    <row r="6" spans="1:13" ht="28.2" x14ac:dyDescent="0.3">
      <c r="A6" s="71" t="s">
        <v>1010</v>
      </c>
      <c r="B6" s="72">
        <v>51.530345035716799</v>
      </c>
      <c r="C6" s="73">
        <v>-9.6632169652730209</v>
      </c>
      <c r="D6" s="74">
        <v>62.051456000000002</v>
      </c>
      <c r="E6" s="75" t="s">
        <v>1014</v>
      </c>
      <c r="F6" s="76">
        <v>377</v>
      </c>
      <c r="G6" s="77" t="s">
        <v>1015</v>
      </c>
      <c r="H6" s="71">
        <v>205</v>
      </c>
      <c r="I6" s="59">
        <v>98</v>
      </c>
      <c r="J6" s="78">
        <f t="shared" si="0"/>
        <v>184.49999999999997</v>
      </c>
      <c r="K6" s="78">
        <f t="shared" si="1"/>
        <v>88.2</v>
      </c>
      <c r="L6" s="75"/>
      <c r="M6" s="75"/>
    </row>
    <row r="7" spans="1:13" ht="28.8" thickBot="1" x14ac:dyDescent="0.35">
      <c r="A7" s="79" t="s">
        <v>1010</v>
      </c>
      <c r="B7" s="80">
        <v>51.530444025993297</v>
      </c>
      <c r="C7" s="81">
        <v>-9.6614339668303693</v>
      </c>
      <c r="D7" s="82">
        <v>66.127396000000005</v>
      </c>
      <c r="E7" s="83" t="s">
        <v>1016</v>
      </c>
      <c r="F7" s="84">
        <v>378</v>
      </c>
      <c r="G7" s="85" t="s">
        <v>1017</v>
      </c>
      <c r="H7" s="79">
        <v>382</v>
      </c>
      <c r="I7" s="60">
        <v>80</v>
      </c>
      <c r="J7" s="86">
        <f t="shared" si="0"/>
        <v>343.8</v>
      </c>
      <c r="K7" s="86">
        <f t="shared" si="1"/>
        <v>72</v>
      </c>
      <c r="L7" s="83" t="s">
        <v>206</v>
      </c>
      <c r="M7" s="83" t="s">
        <v>1018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CB8D3-9033-4C5C-B4FC-444505E066DD}">
  <dimension ref="A1:I5"/>
  <sheetViews>
    <sheetView workbookViewId="0">
      <selection activeCell="A2" sqref="A2"/>
    </sheetView>
  </sheetViews>
  <sheetFormatPr defaultRowHeight="14.4" x14ac:dyDescent="0.3"/>
  <cols>
    <col min="1" max="1" width="16.21875" customWidth="1"/>
    <col min="2" max="2" width="19.44140625" customWidth="1"/>
    <col min="3" max="3" width="20.109375" customWidth="1"/>
    <col min="4" max="4" width="14.88671875" customWidth="1"/>
    <col min="5" max="5" width="22.6640625" customWidth="1"/>
    <col min="6" max="6" width="10.44140625" customWidth="1"/>
    <col min="7" max="7" width="51.5546875" customWidth="1"/>
    <col min="8" max="8" width="21.44140625" customWidth="1"/>
    <col min="9" max="9" width="22.109375" customWidth="1"/>
  </cols>
  <sheetData>
    <row r="1" spans="1:9" ht="21" x14ac:dyDescent="0.3">
      <c r="A1" s="1" t="s">
        <v>1182</v>
      </c>
      <c r="B1" s="2"/>
      <c r="C1" s="3"/>
      <c r="D1" s="4"/>
      <c r="E1" s="5"/>
      <c r="F1" s="6"/>
      <c r="G1" s="7"/>
      <c r="H1" s="5"/>
      <c r="I1" s="5"/>
    </row>
    <row r="2" spans="1:9" ht="16.2" thickBot="1" x14ac:dyDescent="0.35">
      <c r="A2" s="8" t="s">
        <v>1019</v>
      </c>
      <c r="B2" s="2"/>
      <c r="C2" s="3"/>
      <c r="D2" s="4"/>
      <c r="E2" s="5"/>
      <c r="F2" s="6"/>
      <c r="G2" s="7"/>
      <c r="H2" s="5"/>
      <c r="I2" s="5"/>
    </row>
    <row r="3" spans="1:9" ht="28.8" thickBot="1" x14ac:dyDescent="0.35">
      <c r="A3" s="64" t="s">
        <v>551</v>
      </c>
      <c r="B3" s="65" t="s">
        <v>552</v>
      </c>
      <c r="C3" s="70" t="s">
        <v>553</v>
      </c>
      <c r="D3" s="4"/>
      <c r="E3" s="5"/>
      <c r="F3" s="6"/>
      <c r="G3" s="7"/>
      <c r="H3" s="5"/>
      <c r="I3" s="5"/>
    </row>
    <row r="4" spans="1:9" ht="28.2" thickBot="1" x14ac:dyDescent="0.35">
      <c r="A4" s="9" t="s">
        <v>1</v>
      </c>
      <c r="B4" s="10" t="s">
        <v>2</v>
      </c>
      <c r="C4" s="11" t="s">
        <v>3</v>
      </c>
      <c r="D4" s="12" t="s">
        <v>4</v>
      </c>
      <c r="E4" s="13" t="s">
        <v>5</v>
      </c>
      <c r="F4" s="14" t="s">
        <v>6</v>
      </c>
      <c r="G4" s="15" t="s">
        <v>7</v>
      </c>
      <c r="H4" s="15" t="s">
        <v>28</v>
      </c>
      <c r="I4" s="31" t="s">
        <v>29</v>
      </c>
    </row>
    <row r="5" spans="1:9" ht="28.8" thickBot="1" x14ac:dyDescent="0.35">
      <c r="A5" s="79" t="s">
        <v>1020</v>
      </c>
      <c r="B5" s="80">
        <v>51.533049959689301</v>
      </c>
      <c r="C5" s="81">
        <v>-9.4767969846725393</v>
      </c>
      <c r="D5" s="82">
        <v>27.944157000000001</v>
      </c>
      <c r="E5" s="83" t="s">
        <v>1021</v>
      </c>
      <c r="F5" s="84">
        <v>525</v>
      </c>
      <c r="G5" s="85" t="s">
        <v>1022</v>
      </c>
      <c r="H5" s="83" t="s">
        <v>32</v>
      </c>
      <c r="I5" s="83" t="s">
        <v>1023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15F9F-30B3-47D0-A26C-255DFBFAA737}">
  <dimension ref="A1:U26"/>
  <sheetViews>
    <sheetView workbookViewId="0">
      <selection activeCell="A2" sqref="A2"/>
    </sheetView>
  </sheetViews>
  <sheetFormatPr defaultRowHeight="14.4" x14ac:dyDescent="0.3"/>
  <cols>
    <col min="1" max="1" width="16.21875" customWidth="1"/>
    <col min="2" max="2" width="19.44140625" customWidth="1"/>
    <col min="3" max="3" width="20.109375" customWidth="1"/>
    <col min="4" max="4" width="14.44140625" customWidth="1"/>
    <col min="5" max="5" width="22.6640625" customWidth="1"/>
    <col min="6" max="6" width="10.44140625" customWidth="1"/>
    <col min="7" max="7" width="51.5546875" customWidth="1"/>
    <col min="8" max="8" width="21.88671875" customWidth="1"/>
    <col min="9" max="9" width="18.109375" customWidth="1"/>
    <col min="10" max="10" width="22.21875" customWidth="1"/>
    <col min="11" max="11" width="18.6640625" customWidth="1"/>
    <col min="12" max="12" width="19.5546875" customWidth="1"/>
    <col min="13" max="13" width="16.6640625" customWidth="1"/>
    <col min="14" max="14" width="19.6640625" customWidth="1"/>
    <col min="15" max="15" width="16.6640625" customWidth="1"/>
    <col min="16" max="16" width="19.44140625" customWidth="1"/>
    <col min="17" max="17" width="16" customWidth="1"/>
    <col min="18" max="18" width="19.77734375" customWidth="1"/>
    <col min="19" max="19" width="17" customWidth="1"/>
    <col min="20" max="20" width="21.44140625" customWidth="1"/>
    <col min="21" max="21" width="22.109375" customWidth="1"/>
  </cols>
  <sheetData>
    <row r="1" spans="1:21" ht="21" x14ac:dyDescent="0.3">
      <c r="A1" s="1" t="s">
        <v>1183</v>
      </c>
      <c r="B1" s="2"/>
      <c r="C1" s="3"/>
      <c r="D1" s="4"/>
      <c r="E1" s="5"/>
      <c r="F1" s="6"/>
      <c r="G1" s="7"/>
      <c r="H1" s="5"/>
      <c r="I1" s="5"/>
      <c r="J1" s="4"/>
      <c r="K1" s="4"/>
      <c r="L1" s="5"/>
      <c r="M1" s="5"/>
      <c r="N1" s="4"/>
      <c r="O1" s="4"/>
      <c r="P1" s="5"/>
      <c r="Q1" s="5"/>
      <c r="R1" s="4"/>
      <c r="S1" s="4"/>
      <c r="T1" s="5"/>
      <c r="U1" s="7"/>
    </row>
    <row r="2" spans="1:21" ht="16.2" thickBot="1" x14ac:dyDescent="0.35">
      <c r="A2" s="8" t="s">
        <v>1024</v>
      </c>
      <c r="B2" s="2"/>
      <c r="C2" s="3"/>
      <c r="D2" s="4"/>
      <c r="E2" s="5"/>
      <c r="F2" s="6"/>
      <c r="G2" s="7"/>
      <c r="H2" s="5"/>
      <c r="I2" s="5"/>
      <c r="J2" s="4"/>
      <c r="K2" s="4"/>
      <c r="L2" s="5"/>
      <c r="M2" s="5"/>
      <c r="N2" s="4"/>
      <c r="O2" s="4"/>
      <c r="P2" s="5"/>
      <c r="Q2" s="5"/>
      <c r="R2" s="4"/>
      <c r="S2" s="4"/>
      <c r="T2" s="5"/>
      <c r="U2" s="7"/>
    </row>
    <row r="3" spans="1:21" ht="28.8" thickBot="1" x14ac:dyDescent="0.35">
      <c r="A3" s="64" t="s">
        <v>551</v>
      </c>
      <c r="B3" s="65" t="s">
        <v>552</v>
      </c>
      <c r="C3" s="70" t="s">
        <v>553</v>
      </c>
      <c r="D3" s="4"/>
      <c r="E3" s="5"/>
      <c r="F3" s="6"/>
      <c r="G3" s="7"/>
      <c r="H3" s="5"/>
      <c r="I3" s="5"/>
      <c r="J3" s="4"/>
      <c r="K3" s="4"/>
      <c r="L3" s="5"/>
      <c r="M3" s="5"/>
      <c r="N3" s="4"/>
      <c r="O3" s="4"/>
      <c r="P3" s="5"/>
      <c r="Q3" s="5"/>
      <c r="R3" s="4"/>
      <c r="S3" s="4"/>
      <c r="T3" s="5"/>
      <c r="U3" s="7"/>
    </row>
    <row r="4" spans="1:21" ht="28.2" thickBot="1" x14ac:dyDescent="0.35">
      <c r="A4" s="9" t="s">
        <v>1</v>
      </c>
      <c r="B4" s="10" t="s">
        <v>2</v>
      </c>
      <c r="C4" s="11" t="s">
        <v>3</v>
      </c>
      <c r="D4" s="12" t="s">
        <v>4</v>
      </c>
      <c r="E4" s="13" t="s">
        <v>5</v>
      </c>
      <c r="F4" s="14" t="s">
        <v>6</v>
      </c>
      <c r="G4" s="15" t="s">
        <v>7</v>
      </c>
      <c r="H4" s="16" t="s">
        <v>612</v>
      </c>
      <c r="I4" s="17" t="s">
        <v>613</v>
      </c>
      <c r="J4" s="18" t="s">
        <v>614</v>
      </c>
      <c r="K4" s="18" t="s">
        <v>615</v>
      </c>
      <c r="L4" s="19" t="s">
        <v>1025</v>
      </c>
      <c r="M4" s="20" t="s">
        <v>1026</v>
      </c>
      <c r="N4" s="21" t="s">
        <v>1027</v>
      </c>
      <c r="O4" s="21" t="s">
        <v>1028</v>
      </c>
      <c r="P4" s="22" t="s">
        <v>1029</v>
      </c>
      <c r="Q4" s="23" t="s">
        <v>1030</v>
      </c>
      <c r="R4" s="24" t="s">
        <v>1031</v>
      </c>
      <c r="S4" s="24" t="s">
        <v>1032</v>
      </c>
      <c r="T4" s="15" t="s">
        <v>28</v>
      </c>
      <c r="U4" s="87" t="s">
        <v>29</v>
      </c>
    </row>
    <row r="5" spans="1:21" x14ac:dyDescent="0.3">
      <c r="A5" s="71" t="s">
        <v>1033</v>
      </c>
      <c r="B5" s="72">
        <v>51.516263019293497</v>
      </c>
      <c r="C5" s="73">
        <v>-9.7567320149391801</v>
      </c>
      <c r="D5" s="74">
        <v>55.495598000000001</v>
      </c>
      <c r="E5" s="75" t="s">
        <v>1034</v>
      </c>
      <c r="F5" s="76">
        <v>272</v>
      </c>
      <c r="G5" s="77" t="s">
        <v>1035</v>
      </c>
      <c r="H5" s="71"/>
      <c r="I5" s="59"/>
      <c r="J5" s="78"/>
      <c r="K5" s="78"/>
      <c r="L5" s="71"/>
      <c r="M5" s="59"/>
      <c r="N5" s="78"/>
      <c r="O5" s="78"/>
      <c r="P5" s="71"/>
      <c r="Q5" s="59"/>
      <c r="R5" s="78"/>
      <c r="S5" s="78"/>
      <c r="T5" s="75"/>
      <c r="U5" s="77"/>
    </row>
    <row r="6" spans="1:21" ht="42" x14ac:dyDescent="0.3">
      <c r="A6" s="71" t="s">
        <v>1033</v>
      </c>
      <c r="B6" s="72">
        <v>51.516088005155297</v>
      </c>
      <c r="C6" s="73">
        <v>-9.7570790257304907</v>
      </c>
      <c r="D6" s="74">
        <v>47.015846000000003</v>
      </c>
      <c r="E6" s="75" t="s">
        <v>1036</v>
      </c>
      <c r="F6" s="76">
        <v>439</v>
      </c>
      <c r="G6" s="77" t="s">
        <v>1037</v>
      </c>
      <c r="H6" s="71">
        <v>396</v>
      </c>
      <c r="I6" s="59">
        <v>93</v>
      </c>
      <c r="J6" s="78">
        <v>356.4</v>
      </c>
      <c r="K6" s="78">
        <v>83.7</v>
      </c>
      <c r="L6" s="71">
        <v>156</v>
      </c>
      <c r="M6" s="59">
        <v>75</v>
      </c>
      <c r="N6" s="78">
        <v>140.4</v>
      </c>
      <c r="O6" s="78">
        <v>67.5</v>
      </c>
      <c r="P6" s="71"/>
      <c r="Q6" s="59"/>
      <c r="R6" s="78"/>
      <c r="S6" s="78"/>
      <c r="T6" s="75"/>
      <c r="U6" s="77" t="s">
        <v>1038</v>
      </c>
    </row>
    <row r="7" spans="1:21" x14ac:dyDescent="0.3">
      <c r="A7" s="71" t="s">
        <v>1033</v>
      </c>
      <c r="B7" s="72">
        <v>51.516079958528202</v>
      </c>
      <c r="C7" s="73">
        <v>-9.7571080271154607</v>
      </c>
      <c r="D7" s="74">
        <v>45.658802000000001</v>
      </c>
      <c r="E7" s="75" t="s">
        <v>1039</v>
      </c>
      <c r="F7" s="76">
        <v>440</v>
      </c>
      <c r="G7" s="77" t="s">
        <v>1040</v>
      </c>
      <c r="H7" s="71"/>
      <c r="I7" s="59"/>
      <c r="J7" s="78"/>
      <c r="K7" s="78"/>
      <c r="L7" s="71"/>
      <c r="M7" s="59"/>
      <c r="N7" s="78"/>
      <c r="O7" s="78"/>
      <c r="P7" s="71"/>
      <c r="Q7" s="59"/>
      <c r="R7" s="78"/>
      <c r="S7" s="78"/>
      <c r="T7" s="75"/>
      <c r="U7" s="77"/>
    </row>
    <row r="8" spans="1:21" ht="28.2" x14ac:dyDescent="0.3">
      <c r="A8" s="71" t="s">
        <v>1033</v>
      </c>
      <c r="B8" s="72">
        <v>51.516135027632103</v>
      </c>
      <c r="C8" s="73">
        <v>-9.7571770101785606</v>
      </c>
      <c r="D8" s="74">
        <v>48.496876</v>
      </c>
      <c r="E8" s="75" t="s">
        <v>1041</v>
      </c>
      <c r="F8" s="76">
        <v>522</v>
      </c>
      <c r="G8" s="77" t="s">
        <v>1042</v>
      </c>
      <c r="H8" s="71"/>
      <c r="I8" s="59"/>
      <c r="J8" s="78"/>
      <c r="K8" s="78"/>
      <c r="L8" s="71"/>
      <c r="M8" s="59"/>
      <c r="N8" s="78"/>
      <c r="O8" s="78"/>
      <c r="P8" s="71"/>
      <c r="Q8" s="59"/>
      <c r="R8" s="78"/>
      <c r="S8" s="78"/>
      <c r="T8" s="75" t="s">
        <v>32</v>
      </c>
      <c r="U8" s="77" t="s">
        <v>1043</v>
      </c>
    </row>
    <row r="9" spans="1:21" x14ac:dyDescent="0.3">
      <c r="A9" s="71" t="s">
        <v>1033</v>
      </c>
      <c r="B9" s="72">
        <v>51.533035961910997</v>
      </c>
      <c r="C9" s="73">
        <v>-9.4767890218645299</v>
      </c>
      <c r="D9" s="74">
        <v>28.540813</v>
      </c>
      <c r="E9" s="75" t="s">
        <v>1044</v>
      </c>
      <c r="F9" s="76">
        <v>523</v>
      </c>
      <c r="G9" s="77" t="s">
        <v>1045</v>
      </c>
      <c r="H9" s="71"/>
      <c r="I9" s="59"/>
      <c r="J9" s="78"/>
      <c r="K9" s="78"/>
      <c r="L9" s="71"/>
      <c r="M9" s="59"/>
      <c r="N9" s="78"/>
      <c r="O9" s="78"/>
      <c r="P9" s="71"/>
      <c r="Q9" s="59"/>
      <c r="R9" s="78"/>
      <c r="S9" s="78"/>
      <c r="T9" s="75"/>
      <c r="U9" s="77"/>
    </row>
    <row r="10" spans="1:21" x14ac:dyDescent="0.3">
      <c r="A10" s="71" t="s">
        <v>1033</v>
      </c>
      <c r="B10" s="72">
        <v>51.5330480318516</v>
      </c>
      <c r="C10" s="73">
        <v>-9.4767979905009199</v>
      </c>
      <c r="D10" s="74">
        <v>28.360683000000002</v>
      </c>
      <c r="E10" s="75" t="s">
        <v>1046</v>
      </c>
      <c r="F10" s="76">
        <v>524</v>
      </c>
      <c r="G10" s="77" t="s">
        <v>1045</v>
      </c>
      <c r="H10" s="71"/>
      <c r="I10" s="59"/>
      <c r="J10" s="78"/>
      <c r="K10" s="78"/>
      <c r="L10" s="71"/>
      <c r="M10" s="59"/>
      <c r="N10" s="78"/>
      <c r="O10" s="78"/>
      <c r="P10" s="71"/>
      <c r="Q10" s="59"/>
      <c r="R10" s="78"/>
      <c r="S10" s="78"/>
      <c r="T10" s="75"/>
      <c r="U10" s="77"/>
    </row>
    <row r="11" spans="1:21" ht="42" x14ac:dyDescent="0.3">
      <c r="A11" s="71" t="s">
        <v>1033</v>
      </c>
      <c r="B11" s="72">
        <v>51.516534006222997</v>
      </c>
      <c r="C11" s="73">
        <v>-9.7566740121692401</v>
      </c>
      <c r="D11" s="74">
        <v>57.934395000000002</v>
      </c>
      <c r="E11" s="75" t="s">
        <v>1047</v>
      </c>
      <c r="F11" s="76">
        <v>539</v>
      </c>
      <c r="G11" s="77" t="s">
        <v>1048</v>
      </c>
      <c r="H11" s="71">
        <v>26</v>
      </c>
      <c r="I11" s="59">
        <v>70</v>
      </c>
      <c r="J11" s="78">
        <v>23.400000000000002</v>
      </c>
      <c r="K11" s="78">
        <v>62.999999999999993</v>
      </c>
      <c r="L11" s="71">
        <v>160</v>
      </c>
      <c r="M11" s="59">
        <v>95</v>
      </c>
      <c r="N11" s="78">
        <v>144</v>
      </c>
      <c r="O11" s="78">
        <v>85.5</v>
      </c>
      <c r="P11" s="71"/>
      <c r="Q11" s="59"/>
      <c r="R11" s="78"/>
      <c r="S11" s="78"/>
      <c r="T11" s="75"/>
      <c r="U11" s="77"/>
    </row>
    <row r="12" spans="1:21" ht="28.2" x14ac:dyDescent="0.3">
      <c r="A12" s="71" t="s">
        <v>1033</v>
      </c>
      <c r="B12" s="72">
        <v>51.516883028671103</v>
      </c>
      <c r="C12" s="73">
        <v>-9.7553070075809902</v>
      </c>
      <c r="D12" s="74">
        <v>76.692893999999896</v>
      </c>
      <c r="E12" s="75" t="s">
        <v>1049</v>
      </c>
      <c r="F12" s="76">
        <v>540</v>
      </c>
      <c r="G12" s="77" t="s">
        <v>1050</v>
      </c>
      <c r="H12" s="71">
        <v>63</v>
      </c>
      <c r="I12" s="59">
        <v>60</v>
      </c>
      <c r="J12" s="78">
        <v>56.7</v>
      </c>
      <c r="K12" s="78">
        <v>54</v>
      </c>
      <c r="L12" s="71">
        <v>164</v>
      </c>
      <c r="M12" s="59">
        <v>97</v>
      </c>
      <c r="N12" s="78">
        <v>147.6</v>
      </c>
      <c r="O12" s="78">
        <v>87.3</v>
      </c>
      <c r="P12" s="71">
        <v>164</v>
      </c>
      <c r="Q12" s="59">
        <v>97</v>
      </c>
      <c r="R12" s="78">
        <v>147.6</v>
      </c>
      <c r="S12" s="78">
        <v>87.3</v>
      </c>
      <c r="T12" s="75"/>
      <c r="U12" s="77"/>
    </row>
    <row r="13" spans="1:21" x14ac:dyDescent="0.3">
      <c r="A13" s="71" t="s">
        <v>1033</v>
      </c>
      <c r="B13" s="72">
        <v>51.517361970618303</v>
      </c>
      <c r="C13" s="73">
        <v>-9.7540949843823892</v>
      </c>
      <c r="D13" s="74">
        <v>89.624504000000002</v>
      </c>
      <c r="E13" s="75" t="s">
        <v>1051</v>
      </c>
      <c r="F13" s="76">
        <v>541</v>
      </c>
      <c r="G13" s="77" t="s">
        <v>1052</v>
      </c>
      <c r="H13" s="71"/>
      <c r="I13" s="59"/>
      <c r="J13" s="78"/>
      <c r="K13" s="78"/>
      <c r="L13" s="71">
        <v>166</v>
      </c>
      <c r="M13" s="59">
        <v>78</v>
      </c>
      <c r="N13" s="78">
        <v>149.4</v>
      </c>
      <c r="O13" s="78">
        <v>70.2</v>
      </c>
      <c r="P13" s="71"/>
      <c r="Q13" s="59"/>
      <c r="R13" s="78"/>
      <c r="S13" s="78"/>
      <c r="T13" s="75"/>
      <c r="U13" s="77"/>
    </row>
    <row r="14" spans="1:21" x14ac:dyDescent="0.3">
      <c r="A14" s="71" t="s">
        <v>1033</v>
      </c>
      <c r="B14" s="72">
        <v>51.517875026911398</v>
      </c>
      <c r="C14" s="73">
        <v>-9.7525660414248705</v>
      </c>
      <c r="D14" s="74">
        <v>107.538544</v>
      </c>
      <c r="E14" s="75" t="s">
        <v>1053</v>
      </c>
      <c r="F14" s="76">
        <v>542</v>
      </c>
      <c r="G14" s="77" t="s">
        <v>1054</v>
      </c>
      <c r="H14" s="71"/>
      <c r="I14" s="59"/>
      <c r="J14" s="78"/>
      <c r="K14" s="78"/>
      <c r="L14" s="71">
        <v>162</v>
      </c>
      <c r="M14" s="59">
        <v>87</v>
      </c>
      <c r="N14" s="78">
        <v>145.80000000000001</v>
      </c>
      <c r="O14" s="78">
        <v>78.3</v>
      </c>
      <c r="P14" s="71"/>
      <c r="Q14" s="59"/>
      <c r="R14" s="78"/>
      <c r="S14" s="78"/>
      <c r="T14" s="75"/>
      <c r="U14" s="77"/>
    </row>
    <row r="15" spans="1:21" x14ac:dyDescent="0.3">
      <c r="A15" s="71" t="s">
        <v>1033</v>
      </c>
      <c r="B15" s="72">
        <v>51.5178570058196</v>
      </c>
      <c r="C15" s="73">
        <v>-9.7513690218329394</v>
      </c>
      <c r="D15" s="74">
        <v>125.19001</v>
      </c>
      <c r="E15" s="75" t="s">
        <v>1055</v>
      </c>
      <c r="F15" s="76">
        <v>543</v>
      </c>
      <c r="G15" s="77" t="s">
        <v>1056</v>
      </c>
      <c r="H15" s="71"/>
      <c r="I15" s="59"/>
      <c r="J15" s="78"/>
      <c r="K15" s="78"/>
      <c r="L15" s="71">
        <v>146</v>
      </c>
      <c r="M15" s="59">
        <v>95</v>
      </c>
      <c r="N15" s="78">
        <v>131.4</v>
      </c>
      <c r="O15" s="78">
        <v>85.5</v>
      </c>
      <c r="P15" s="71">
        <v>146</v>
      </c>
      <c r="Q15" s="59">
        <v>95</v>
      </c>
      <c r="R15" s="78">
        <v>131.4</v>
      </c>
      <c r="S15" s="78">
        <v>85.5</v>
      </c>
      <c r="T15" s="75"/>
      <c r="U15" s="77"/>
    </row>
    <row r="16" spans="1:21" x14ac:dyDescent="0.3">
      <c r="A16" s="71" t="s">
        <v>1033</v>
      </c>
      <c r="B16" s="72">
        <v>51.518065966665702</v>
      </c>
      <c r="C16" s="73">
        <v>-9.7500460222363401</v>
      </c>
      <c r="D16" s="74">
        <v>140.34352100000001</v>
      </c>
      <c r="E16" s="75" t="s">
        <v>1057</v>
      </c>
      <c r="F16" s="76">
        <v>544</v>
      </c>
      <c r="G16" s="77" t="s">
        <v>1058</v>
      </c>
      <c r="H16" s="71"/>
      <c r="I16" s="59"/>
      <c r="J16" s="78"/>
      <c r="K16" s="78"/>
      <c r="L16" s="71">
        <v>163</v>
      </c>
      <c r="M16" s="59">
        <v>84</v>
      </c>
      <c r="N16" s="78">
        <v>146.69999999999999</v>
      </c>
      <c r="O16" s="78">
        <v>75.599999999999994</v>
      </c>
      <c r="P16" s="71">
        <v>163</v>
      </c>
      <c r="Q16" s="59">
        <v>84</v>
      </c>
      <c r="R16" s="78">
        <v>146.69999999999999</v>
      </c>
      <c r="S16" s="78">
        <v>75.599999999999994</v>
      </c>
      <c r="T16" s="75"/>
      <c r="U16" s="77"/>
    </row>
    <row r="17" spans="1:21" x14ac:dyDescent="0.3">
      <c r="A17" s="71" t="s">
        <v>1033</v>
      </c>
      <c r="B17" s="72">
        <v>51.518394034355801</v>
      </c>
      <c r="C17" s="73">
        <v>-9.7484549693763203</v>
      </c>
      <c r="D17" s="74">
        <v>153.42915300000001</v>
      </c>
      <c r="E17" s="75" t="s">
        <v>1059</v>
      </c>
      <c r="F17" s="76">
        <v>545</v>
      </c>
      <c r="G17" s="77" t="s">
        <v>43</v>
      </c>
      <c r="H17" s="71"/>
      <c r="I17" s="59"/>
      <c r="J17" s="78"/>
      <c r="K17" s="78"/>
      <c r="L17" s="71"/>
      <c r="M17" s="59"/>
      <c r="N17" s="78"/>
      <c r="O17" s="78"/>
      <c r="P17" s="71">
        <v>162</v>
      </c>
      <c r="Q17" s="59">
        <v>84</v>
      </c>
      <c r="R17" s="78">
        <v>145.80000000000001</v>
      </c>
      <c r="S17" s="78">
        <v>75.599999999999994</v>
      </c>
      <c r="T17" s="75"/>
      <c r="U17" s="77"/>
    </row>
    <row r="18" spans="1:21" ht="28.2" x14ac:dyDescent="0.3">
      <c r="A18" s="71" t="s">
        <v>1033</v>
      </c>
      <c r="B18" s="72">
        <v>51.518181972205603</v>
      </c>
      <c r="C18" s="73">
        <v>-9.7464399598538805</v>
      </c>
      <c r="D18" s="74">
        <v>145.032791</v>
      </c>
      <c r="E18" s="75" t="s">
        <v>1060</v>
      </c>
      <c r="F18" s="76">
        <v>546</v>
      </c>
      <c r="G18" s="77" t="s">
        <v>1061</v>
      </c>
      <c r="H18" s="71">
        <v>386</v>
      </c>
      <c r="I18" s="59">
        <v>98</v>
      </c>
      <c r="J18" s="78">
        <v>347.4</v>
      </c>
      <c r="K18" s="78">
        <v>88.2</v>
      </c>
      <c r="L18" s="71"/>
      <c r="M18" s="59"/>
      <c r="N18" s="78"/>
      <c r="O18" s="78"/>
      <c r="P18" s="71">
        <v>174</v>
      </c>
      <c r="Q18" s="59">
        <v>87</v>
      </c>
      <c r="R18" s="78">
        <v>156.6</v>
      </c>
      <c r="S18" s="78">
        <v>78.3</v>
      </c>
      <c r="T18" s="75" t="s">
        <v>206</v>
      </c>
      <c r="U18" s="77"/>
    </row>
    <row r="19" spans="1:21" x14ac:dyDescent="0.3">
      <c r="A19" s="71" t="s">
        <v>1033</v>
      </c>
      <c r="B19" s="72">
        <v>51.517443023622</v>
      </c>
      <c r="C19" s="73">
        <v>-9.7521310206502605</v>
      </c>
      <c r="D19" s="74">
        <v>106.297867</v>
      </c>
      <c r="E19" s="75" t="s">
        <v>1062</v>
      </c>
      <c r="F19" s="76">
        <v>547</v>
      </c>
      <c r="G19" s="77" t="s">
        <v>1063</v>
      </c>
      <c r="H19" s="71">
        <v>8</v>
      </c>
      <c r="I19" s="59">
        <v>49</v>
      </c>
      <c r="J19" s="78">
        <v>7.2</v>
      </c>
      <c r="K19" s="78">
        <v>44.1</v>
      </c>
      <c r="L19" s="71"/>
      <c r="M19" s="59"/>
      <c r="N19" s="78"/>
      <c r="O19" s="78"/>
      <c r="P19" s="71">
        <v>156</v>
      </c>
      <c r="Q19" s="59">
        <v>73</v>
      </c>
      <c r="R19" s="78">
        <v>140.4</v>
      </c>
      <c r="S19" s="78">
        <v>65.7</v>
      </c>
      <c r="T19" s="75"/>
      <c r="U19" s="77"/>
    </row>
    <row r="20" spans="1:21" x14ac:dyDescent="0.3">
      <c r="A20" s="71" t="s">
        <v>1033</v>
      </c>
      <c r="B20" s="72">
        <v>51.516563007607999</v>
      </c>
      <c r="C20" s="73">
        <v>-9.7561939805746007</v>
      </c>
      <c r="D20" s="74">
        <v>67.388099999999895</v>
      </c>
      <c r="E20" s="75" t="s">
        <v>1064</v>
      </c>
      <c r="F20" s="76">
        <v>548</v>
      </c>
      <c r="G20" s="77" t="s">
        <v>1065</v>
      </c>
      <c r="H20" s="71"/>
      <c r="I20" s="59"/>
      <c r="J20" s="78"/>
      <c r="K20" s="78"/>
      <c r="L20" s="71"/>
      <c r="M20" s="59"/>
      <c r="N20" s="78"/>
      <c r="O20" s="78"/>
      <c r="P20" s="71">
        <v>377</v>
      </c>
      <c r="Q20" s="59">
        <v>86</v>
      </c>
      <c r="R20" s="78">
        <v>339.3</v>
      </c>
      <c r="S20" s="78">
        <v>77.400000000000006</v>
      </c>
      <c r="T20" s="75"/>
      <c r="U20" s="77"/>
    </row>
    <row r="21" spans="1:21" x14ac:dyDescent="0.3">
      <c r="A21" s="71" t="s">
        <v>1033</v>
      </c>
      <c r="B21" s="72">
        <v>51.516387993469799</v>
      </c>
      <c r="C21" s="73">
        <v>-9.7566500399261695</v>
      </c>
      <c r="D21" s="74">
        <v>56.951819999999898</v>
      </c>
      <c r="E21" s="75" t="s">
        <v>1066</v>
      </c>
      <c r="F21" s="76">
        <v>549</v>
      </c>
      <c r="G21" s="77" t="s">
        <v>1054</v>
      </c>
      <c r="H21" s="71"/>
      <c r="I21" s="59"/>
      <c r="J21" s="78"/>
      <c r="K21" s="78"/>
      <c r="L21" s="71">
        <v>176</v>
      </c>
      <c r="M21" s="59">
        <v>72</v>
      </c>
      <c r="N21" s="78">
        <v>158.4</v>
      </c>
      <c r="O21" s="78">
        <v>64.8</v>
      </c>
      <c r="P21" s="71"/>
      <c r="Q21" s="59"/>
      <c r="R21" s="78"/>
      <c r="S21" s="78"/>
      <c r="T21" s="75"/>
      <c r="U21" s="77"/>
    </row>
    <row r="22" spans="1:21" x14ac:dyDescent="0.3">
      <c r="A22" s="71" t="s">
        <v>1033</v>
      </c>
      <c r="B22" s="72">
        <v>51.516200993209999</v>
      </c>
      <c r="C22" s="73">
        <v>-9.7568269819021207</v>
      </c>
      <c r="D22" s="74">
        <v>52.225155000000001</v>
      </c>
      <c r="E22" s="75" t="s">
        <v>1067</v>
      </c>
      <c r="F22" s="76">
        <v>550</v>
      </c>
      <c r="G22" s="77" t="s">
        <v>1054</v>
      </c>
      <c r="H22" s="71"/>
      <c r="I22" s="59"/>
      <c r="J22" s="78"/>
      <c r="K22" s="78"/>
      <c r="L22" s="71">
        <v>165</v>
      </c>
      <c r="M22" s="59">
        <v>86</v>
      </c>
      <c r="N22" s="78">
        <v>148.5</v>
      </c>
      <c r="O22" s="78">
        <v>77.400000000000006</v>
      </c>
      <c r="P22" s="71"/>
      <c r="Q22" s="59"/>
      <c r="R22" s="78"/>
      <c r="S22" s="78"/>
      <c r="T22" s="75"/>
      <c r="U22" s="77"/>
    </row>
    <row r="23" spans="1:21" x14ac:dyDescent="0.3">
      <c r="A23" s="71" t="s">
        <v>1033</v>
      </c>
      <c r="B23" s="72">
        <v>51.515939980745301</v>
      </c>
      <c r="C23" s="73">
        <v>-9.7573179937899095</v>
      </c>
      <c r="D23" s="74">
        <v>49.406444999999898</v>
      </c>
      <c r="E23" s="75" t="s">
        <v>1068</v>
      </c>
      <c r="F23" s="76">
        <v>551</v>
      </c>
      <c r="G23" s="77" t="s">
        <v>1054</v>
      </c>
      <c r="H23" s="71"/>
      <c r="I23" s="59"/>
      <c r="J23" s="78"/>
      <c r="K23" s="78"/>
      <c r="L23" s="71">
        <v>177</v>
      </c>
      <c r="M23" s="59">
        <v>90</v>
      </c>
      <c r="N23" s="78">
        <v>159.30000000000001</v>
      </c>
      <c r="O23" s="78">
        <v>81</v>
      </c>
      <c r="P23" s="71"/>
      <c r="Q23" s="59"/>
      <c r="R23" s="78"/>
      <c r="S23" s="78"/>
      <c r="T23" s="75"/>
      <c r="U23" s="77"/>
    </row>
    <row r="24" spans="1:21" x14ac:dyDescent="0.3">
      <c r="A24" s="71" t="s">
        <v>1033</v>
      </c>
      <c r="B24" s="72">
        <v>51.5157239791005</v>
      </c>
      <c r="C24" s="73">
        <v>-9.75783800706267</v>
      </c>
      <c r="D24" s="74">
        <v>51.526287000000004</v>
      </c>
      <c r="E24" s="75" t="s">
        <v>1069</v>
      </c>
      <c r="F24" s="76">
        <v>552</v>
      </c>
      <c r="G24" s="77" t="s">
        <v>1070</v>
      </c>
      <c r="H24" s="71">
        <v>30</v>
      </c>
      <c r="I24" s="59">
        <v>90</v>
      </c>
      <c r="J24" s="78">
        <v>27</v>
      </c>
      <c r="K24" s="78">
        <v>81</v>
      </c>
      <c r="L24" s="71">
        <v>173</v>
      </c>
      <c r="M24" s="59">
        <v>87</v>
      </c>
      <c r="N24" s="78">
        <v>155.69999999999999</v>
      </c>
      <c r="O24" s="78">
        <v>78.3</v>
      </c>
      <c r="P24" s="71"/>
      <c r="Q24" s="59"/>
      <c r="R24" s="78"/>
      <c r="S24" s="78"/>
      <c r="T24" s="75"/>
      <c r="U24" s="77"/>
    </row>
    <row r="25" spans="1:21" x14ac:dyDescent="0.3">
      <c r="A25" s="71" t="s">
        <v>1033</v>
      </c>
      <c r="B25" s="72">
        <v>51.5153379924595</v>
      </c>
      <c r="C25" s="73">
        <v>-9.7586710005998594</v>
      </c>
      <c r="D25" s="74">
        <v>47.212924999999899</v>
      </c>
      <c r="E25" s="75" t="s">
        <v>1071</v>
      </c>
      <c r="F25" s="76">
        <v>553</v>
      </c>
      <c r="G25" s="77" t="s">
        <v>1072</v>
      </c>
      <c r="H25" s="71"/>
      <c r="I25" s="59"/>
      <c r="J25" s="78"/>
      <c r="K25" s="78"/>
      <c r="L25" s="71">
        <v>359</v>
      </c>
      <c r="M25" s="59">
        <v>99</v>
      </c>
      <c r="N25" s="78">
        <v>323.09999999999997</v>
      </c>
      <c r="O25" s="78">
        <v>89.1</v>
      </c>
      <c r="P25" s="71">
        <v>359</v>
      </c>
      <c r="Q25" s="59">
        <v>99</v>
      </c>
      <c r="R25" s="78">
        <v>323.09999999999997</v>
      </c>
      <c r="S25" s="78">
        <v>89.1</v>
      </c>
      <c r="T25" s="75"/>
      <c r="U25" s="77"/>
    </row>
    <row r="26" spans="1:21" ht="15" thickBot="1" x14ac:dyDescent="0.35">
      <c r="A26" s="79" t="s">
        <v>1033</v>
      </c>
      <c r="B26" s="80">
        <v>51.5156369749456</v>
      </c>
      <c r="C26" s="81">
        <v>-9.7593780141323805</v>
      </c>
      <c r="D26" s="82">
        <v>47.030994</v>
      </c>
      <c r="E26" s="83" t="s">
        <v>1073</v>
      </c>
      <c r="F26" s="84">
        <v>554</v>
      </c>
      <c r="G26" s="85" t="s">
        <v>1074</v>
      </c>
      <c r="H26" s="79"/>
      <c r="I26" s="60"/>
      <c r="J26" s="86"/>
      <c r="K26" s="86"/>
      <c r="L26" s="79">
        <v>178</v>
      </c>
      <c r="M26" s="60">
        <v>85</v>
      </c>
      <c r="N26" s="86">
        <v>160.19999999999999</v>
      </c>
      <c r="O26" s="86">
        <v>76.5</v>
      </c>
      <c r="P26" s="79">
        <v>178</v>
      </c>
      <c r="Q26" s="60">
        <v>85</v>
      </c>
      <c r="R26" s="86">
        <v>160.19999999999999</v>
      </c>
      <c r="S26" s="86">
        <v>76.5</v>
      </c>
      <c r="T26" s="83"/>
      <c r="U26" s="85"/>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0AAD5-BDFC-4B75-98F1-4BCE116AA718}">
  <dimension ref="A1:I7"/>
  <sheetViews>
    <sheetView workbookViewId="0">
      <selection activeCell="A2" sqref="A2"/>
    </sheetView>
  </sheetViews>
  <sheetFormatPr defaultRowHeight="14.4" x14ac:dyDescent="0.3"/>
  <cols>
    <col min="1" max="1" width="16.21875" customWidth="1"/>
    <col min="2" max="2" width="19.44140625" customWidth="1"/>
    <col min="3" max="3" width="20.109375" customWidth="1"/>
    <col min="4" max="4" width="14.5546875" customWidth="1"/>
    <col min="5" max="5" width="22.6640625" customWidth="1"/>
    <col min="6" max="6" width="10.44140625" customWidth="1"/>
    <col min="7" max="7" width="51.5546875" customWidth="1"/>
    <col min="8" max="8" width="21.44140625" customWidth="1"/>
    <col min="9" max="9" width="22.109375" customWidth="1"/>
  </cols>
  <sheetData>
    <row r="1" spans="1:9" ht="21" x14ac:dyDescent="0.3">
      <c r="A1" s="1" t="s">
        <v>1184</v>
      </c>
      <c r="B1" s="2"/>
      <c r="C1" s="3"/>
      <c r="D1" s="4"/>
      <c r="E1" s="5"/>
      <c r="F1" s="6"/>
      <c r="G1" s="7"/>
      <c r="H1" s="5"/>
      <c r="I1" s="5"/>
    </row>
    <row r="2" spans="1:9" ht="16.2" thickBot="1" x14ac:dyDescent="0.35">
      <c r="A2" s="8" t="s">
        <v>1171</v>
      </c>
      <c r="B2" s="2"/>
      <c r="C2" s="3"/>
      <c r="D2" s="4"/>
      <c r="E2" s="5"/>
      <c r="F2" s="6"/>
      <c r="G2" s="7"/>
      <c r="H2" s="5"/>
      <c r="I2" s="5"/>
    </row>
    <row r="3" spans="1:9" ht="28.8" thickBot="1" x14ac:dyDescent="0.35">
      <c r="A3" s="64" t="s">
        <v>551</v>
      </c>
      <c r="B3" s="65" t="s">
        <v>552</v>
      </c>
      <c r="C3" s="70" t="s">
        <v>553</v>
      </c>
      <c r="D3" s="4"/>
      <c r="E3" s="5"/>
      <c r="F3" s="6"/>
      <c r="G3" s="7"/>
      <c r="H3" s="5"/>
      <c r="I3" s="5"/>
    </row>
    <row r="4" spans="1:9" ht="28.2" thickBot="1" x14ac:dyDescent="0.35">
      <c r="A4" s="9" t="s">
        <v>1</v>
      </c>
      <c r="B4" s="10" t="s">
        <v>2</v>
      </c>
      <c r="C4" s="11" t="s">
        <v>3</v>
      </c>
      <c r="D4" s="12" t="s">
        <v>4</v>
      </c>
      <c r="E4" s="13" t="s">
        <v>5</v>
      </c>
      <c r="F4" s="14" t="s">
        <v>6</v>
      </c>
      <c r="G4" s="15" t="s">
        <v>7</v>
      </c>
      <c r="H4" s="15" t="s">
        <v>28</v>
      </c>
      <c r="I4" s="31" t="s">
        <v>29</v>
      </c>
    </row>
    <row r="5" spans="1:9" x14ac:dyDescent="0.3">
      <c r="A5" s="71" t="s">
        <v>1075</v>
      </c>
      <c r="B5" s="72">
        <v>51.492121964692998</v>
      </c>
      <c r="C5" s="73">
        <v>-9.7340489923953992</v>
      </c>
      <c r="D5" s="74">
        <v>115.065535999999</v>
      </c>
      <c r="E5" s="75" t="s">
        <v>1076</v>
      </c>
      <c r="F5" s="76">
        <v>459</v>
      </c>
      <c r="G5" s="77" t="s">
        <v>1077</v>
      </c>
      <c r="H5" s="75"/>
      <c r="I5" s="75"/>
    </row>
    <row r="6" spans="1:9" x14ac:dyDescent="0.3">
      <c r="A6" s="71" t="s">
        <v>1075</v>
      </c>
      <c r="B6" s="72">
        <v>51.492116013541803</v>
      </c>
      <c r="C6" s="73">
        <v>-9.7340599726885504</v>
      </c>
      <c r="D6" s="74">
        <v>117.896576</v>
      </c>
      <c r="E6" s="75" t="s">
        <v>1078</v>
      </c>
      <c r="F6" s="76">
        <v>460</v>
      </c>
      <c r="G6" s="77" t="s">
        <v>1079</v>
      </c>
      <c r="H6" s="75"/>
      <c r="I6" s="75"/>
    </row>
    <row r="7" spans="1:9" ht="15" thickBot="1" x14ac:dyDescent="0.35">
      <c r="A7" s="79" t="s">
        <v>1075</v>
      </c>
      <c r="B7" s="80">
        <v>51.491800015792201</v>
      </c>
      <c r="C7" s="81">
        <v>-9.7371839918196201</v>
      </c>
      <c r="D7" s="82">
        <v>95.553168999999897</v>
      </c>
      <c r="E7" s="83" t="s">
        <v>1080</v>
      </c>
      <c r="F7" s="84">
        <v>461</v>
      </c>
      <c r="G7" s="85" t="s">
        <v>1081</v>
      </c>
      <c r="H7" s="83"/>
      <c r="I7" s="83" t="s">
        <v>1082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49E12-8E2A-4510-9BBC-BC4623B3B0AE}">
  <dimension ref="A1:U23"/>
  <sheetViews>
    <sheetView workbookViewId="0">
      <selection activeCell="A2" sqref="A2"/>
    </sheetView>
  </sheetViews>
  <sheetFormatPr defaultRowHeight="14.4" x14ac:dyDescent="0.3"/>
  <cols>
    <col min="1" max="1" width="16.21875" customWidth="1"/>
    <col min="2" max="2" width="19.44140625" customWidth="1"/>
    <col min="3" max="3" width="20.109375" customWidth="1"/>
    <col min="4" max="4" width="14.5546875" customWidth="1"/>
    <col min="5" max="5" width="22.6640625" customWidth="1"/>
    <col min="6" max="6" width="10.44140625" customWidth="1"/>
    <col min="7" max="7" width="51.5546875" customWidth="1"/>
    <col min="8" max="8" width="21.88671875" customWidth="1"/>
    <col min="9" max="9" width="18.109375" customWidth="1"/>
    <col min="10" max="10" width="22.21875" customWidth="1"/>
    <col min="11" max="11" width="18.6640625" customWidth="1"/>
    <col min="12" max="12" width="19.5546875" customWidth="1"/>
    <col min="13" max="13" width="16.6640625" customWidth="1"/>
    <col min="14" max="14" width="19.6640625" customWidth="1"/>
    <col min="15" max="15" width="16.6640625" customWidth="1"/>
    <col min="16" max="16" width="24.5546875" customWidth="1"/>
    <col min="17" max="17" width="24.44140625" customWidth="1"/>
    <col min="18" max="18" width="25.77734375" customWidth="1"/>
    <col min="19" max="19" width="25.44140625" customWidth="1"/>
    <col min="20" max="20" width="21.44140625" customWidth="1"/>
    <col min="21" max="21" width="22.109375" customWidth="1"/>
  </cols>
  <sheetData>
    <row r="1" spans="1:21" ht="21" x14ac:dyDescent="0.3">
      <c r="A1" s="1" t="s">
        <v>1185</v>
      </c>
      <c r="B1" s="2"/>
      <c r="C1" s="3"/>
      <c r="D1" s="4"/>
      <c r="E1" s="5"/>
      <c r="F1" s="6"/>
      <c r="G1" s="7"/>
      <c r="H1" s="5"/>
      <c r="I1" s="5"/>
      <c r="J1" s="4"/>
      <c r="K1" s="4"/>
      <c r="L1" s="5"/>
      <c r="M1" s="5"/>
      <c r="N1" s="4"/>
      <c r="O1" s="4"/>
      <c r="P1" s="5"/>
      <c r="Q1" s="5"/>
      <c r="R1" s="4"/>
      <c r="S1" s="4"/>
      <c r="T1" s="5"/>
      <c r="U1" s="7"/>
    </row>
    <row r="2" spans="1:21" ht="16.2" thickBot="1" x14ac:dyDescent="0.35">
      <c r="A2" s="8" t="s">
        <v>1083</v>
      </c>
      <c r="B2" s="2"/>
      <c r="C2" s="3"/>
      <c r="D2" s="4"/>
      <c r="E2" s="5"/>
      <c r="F2" s="6"/>
      <c r="G2" s="7"/>
      <c r="H2" s="5"/>
      <c r="I2" s="5"/>
      <c r="J2" s="4"/>
      <c r="K2" s="4"/>
      <c r="L2" s="5"/>
      <c r="M2" s="5"/>
      <c r="N2" s="4"/>
      <c r="O2" s="4"/>
      <c r="P2" s="5"/>
      <c r="Q2" s="5"/>
      <c r="R2" s="4"/>
      <c r="S2" s="4"/>
      <c r="T2" s="5"/>
      <c r="U2" s="7"/>
    </row>
    <row r="3" spans="1:21" ht="28.8" thickBot="1" x14ac:dyDescent="0.35">
      <c r="A3" s="64" t="s">
        <v>551</v>
      </c>
      <c r="B3" s="65" t="s">
        <v>552</v>
      </c>
      <c r="C3" s="70" t="s">
        <v>553</v>
      </c>
      <c r="D3" s="4"/>
      <c r="E3" s="5"/>
      <c r="F3" s="6"/>
      <c r="G3" s="7"/>
      <c r="H3" s="5"/>
      <c r="I3" s="5"/>
      <c r="J3" s="4"/>
      <c r="K3" s="4"/>
      <c r="L3" s="5"/>
      <c r="M3" s="5"/>
      <c r="N3" s="4"/>
      <c r="O3" s="4"/>
      <c r="P3" s="5"/>
      <c r="Q3" s="5"/>
      <c r="R3" s="4"/>
      <c r="S3" s="4"/>
      <c r="T3" s="5"/>
      <c r="U3" s="7"/>
    </row>
    <row r="4" spans="1:21" ht="28.2" thickBot="1" x14ac:dyDescent="0.35">
      <c r="A4" s="9" t="s">
        <v>1</v>
      </c>
      <c r="B4" s="10" t="s">
        <v>2</v>
      </c>
      <c r="C4" s="11" t="s">
        <v>3</v>
      </c>
      <c r="D4" s="12" t="s">
        <v>4</v>
      </c>
      <c r="E4" s="13" t="s">
        <v>5</v>
      </c>
      <c r="F4" s="14" t="s">
        <v>6</v>
      </c>
      <c r="G4" s="15" t="s">
        <v>7</v>
      </c>
      <c r="H4" s="16" t="s">
        <v>1084</v>
      </c>
      <c r="I4" s="17" t="s">
        <v>1085</v>
      </c>
      <c r="J4" s="18" t="s">
        <v>1086</v>
      </c>
      <c r="K4" s="18" t="s">
        <v>1087</v>
      </c>
      <c r="L4" s="19" t="s">
        <v>1088</v>
      </c>
      <c r="M4" s="20" t="s">
        <v>1089</v>
      </c>
      <c r="N4" s="21" t="s">
        <v>1090</v>
      </c>
      <c r="O4" s="21" t="s">
        <v>1091</v>
      </c>
      <c r="P4" s="28" t="s">
        <v>810</v>
      </c>
      <c r="Q4" s="29" t="s">
        <v>811</v>
      </c>
      <c r="R4" s="30" t="s">
        <v>812</v>
      </c>
      <c r="S4" s="30" t="s">
        <v>813</v>
      </c>
      <c r="T4" s="15" t="s">
        <v>28</v>
      </c>
      <c r="U4" s="87" t="s">
        <v>29</v>
      </c>
    </row>
    <row r="5" spans="1:21" ht="28.2" x14ac:dyDescent="0.3">
      <c r="A5" s="71" t="s">
        <v>1092</v>
      </c>
      <c r="B5" s="72">
        <v>51.469785030931199</v>
      </c>
      <c r="C5" s="73">
        <v>-9.7120159864425606</v>
      </c>
      <c r="D5" s="74">
        <v>28.805042</v>
      </c>
      <c r="E5" s="75" t="s">
        <v>1093</v>
      </c>
      <c r="F5" s="76">
        <v>486</v>
      </c>
      <c r="G5" s="77" t="s">
        <v>1094</v>
      </c>
      <c r="H5" s="71"/>
      <c r="I5" s="59"/>
      <c r="J5" s="78"/>
      <c r="K5" s="78"/>
      <c r="L5" s="71">
        <v>377</v>
      </c>
      <c r="M5" s="59">
        <v>85</v>
      </c>
      <c r="N5" s="78">
        <v>339.3</v>
      </c>
      <c r="O5" s="78">
        <v>76.5</v>
      </c>
      <c r="P5" s="71"/>
      <c r="Q5" s="59"/>
      <c r="R5" s="88"/>
      <c r="S5" s="88"/>
      <c r="T5" s="75" t="s">
        <v>206</v>
      </c>
      <c r="U5" s="77" t="s">
        <v>1095</v>
      </c>
    </row>
    <row r="6" spans="1:21" ht="138.6" x14ac:dyDescent="0.3">
      <c r="A6" s="71" t="s">
        <v>1092</v>
      </c>
      <c r="B6" s="72">
        <v>51.469536004588001</v>
      </c>
      <c r="C6" s="73">
        <v>-9.7111829929053695</v>
      </c>
      <c r="D6" s="74">
        <v>12.852577</v>
      </c>
      <c r="E6" s="75" t="s">
        <v>1096</v>
      </c>
      <c r="F6" s="76">
        <v>487</v>
      </c>
      <c r="G6" s="77" t="s">
        <v>1097</v>
      </c>
      <c r="H6" s="71">
        <v>370</v>
      </c>
      <c r="I6" s="59">
        <v>53</v>
      </c>
      <c r="J6" s="78">
        <v>333</v>
      </c>
      <c r="K6" s="78">
        <v>47.7</v>
      </c>
      <c r="L6" s="71">
        <v>385</v>
      </c>
      <c r="M6" s="59">
        <v>58</v>
      </c>
      <c r="N6" s="78">
        <v>346.5</v>
      </c>
      <c r="O6" s="78">
        <v>52.199999999999996</v>
      </c>
      <c r="P6" s="71"/>
      <c r="Q6" s="59"/>
      <c r="R6" s="88"/>
      <c r="S6" s="88"/>
      <c r="T6" s="75" t="s">
        <v>32</v>
      </c>
      <c r="U6" s="77" t="s">
        <v>1098</v>
      </c>
    </row>
    <row r="7" spans="1:21" x14ac:dyDescent="0.3">
      <c r="A7" s="71" t="s">
        <v>1092</v>
      </c>
      <c r="B7" s="72">
        <v>51.469558971002598</v>
      </c>
      <c r="C7" s="73">
        <v>-9.7112109884619695</v>
      </c>
      <c r="D7" s="74">
        <v>9.2581179999999996</v>
      </c>
      <c r="E7" s="75" t="s">
        <v>1099</v>
      </c>
      <c r="F7" s="76">
        <v>488</v>
      </c>
      <c r="G7" s="77" t="s">
        <v>1100</v>
      </c>
      <c r="H7" s="71">
        <v>393</v>
      </c>
      <c r="I7" s="59">
        <v>52</v>
      </c>
      <c r="J7" s="78">
        <v>353.7</v>
      </c>
      <c r="K7" s="78">
        <v>46.800000000000004</v>
      </c>
      <c r="L7" s="71"/>
      <c r="M7" s="59"/>
      <c r="N7" s="78"/>
      <c r="O7" s="78"/>
      <c r="P7" s="71"/>
      <c r="Q7" s="59"/>
      <c r="R7" s="88"/>
      <c r="S7" s="88"/>
      <c r="T7" s="75" t="s">
        <v>32</v>
      </c>
      <c r="U7" s="77" t="s">
        <v>1101</v>
      </c>
    </row>
    <row r="8" spans="1:21" ht="28.2" x14ac:dyDescent="0.3">
      <c r="A8" s="71" t="s">
        <v>1092</v>
      </c>
      <c r="B8" s="72">
        <v>51.469559976831</v>
      </c>
      <c r="C8" s="73">
        <v>-9.7111939731985295</v>
      </c>
      <c r="D8" s="74">
        <v>12.943153000000001</v>
      </c>
      <c r="E8" s="75" t="s">
        <v>1102</v>
      </c>
      <c r="F8" s="76">
        <v>489</v>
      </c>
      <c r="G8" s="77" t="s">
        <v>1103</v>
      </c>
      <c r="H8" s="71"/>
      <c r="I8" s="59"/>
      <c r="J8" s="78"/>
      <c r="K8" s="78"/>
      <c r="L8" s="71"/>
      <c r="M8" s="59"/>
      <c r="N8" s="78"/>
      <c r="O8" s="78"/>
      <c r="P8" s="71"/>
      <c r="Q8" s="59"/>
      <c r="R8" s="88"/>
      <c r="S8" s="88"/>
      <c r="T8" s="75" t="s">
        <v>32</v>
      </c>
      <c r="U8" s="77" t="s">
        <v>1104</v>
      </c>
    </row>
    <row r="9" spans="1:21" x14ac:dyDescent="0.3">
      <c r="A9" s="71" t="s">
        <v>1092</v>
      </c>
      <c r="B9" s="72">
        <v>51.469643963500801</v>
      </c>
      <c r="C9" s="73">
        <v>-9.7115109767764807</v>
      </c>
      <c r="D9" s="74">
        <v>17.011565999999899</v>
      </c>
      <c r="E9" s="75" t="s">
        <v>1105</v>
      </c>
      <c r="F9" s="76">
        <v>490</v>
      </c>
      <c r="G9" s="77" t="s">
        <v>1106</v>
      </c>
      <c r="H9" s="71"/>
      <c r="I9" s="59"/>
      <c r="J9" s="78"/>
      <c r="K9" s="78"/>
      <c r="L9" s="71"/>
      <c r="M9" s="59"/>
      <c r="N9" s="78"/>
      <c r="O9" s="78"/>
      <c r="P9" s="71"/>
      <c r="Q9" s="59"/>
      <c r="R9" s="88"/>
      <c r="S9" s="88"/>
      <c r="T9" s="75"/>
      <c r="U9" s="77"/>
    </row>
    <row r="10" spans="1:21" ht="69.599999999999994" x14ac:dyDescent="0.3">
      <c r="A10" s="71" t="s">
        <v>1092</v>
      </c>
      <c r="B10" s="72">
        <v>51.469852002337497</v>
      </c>
      <c r="C10" s="73">
        <v>-9.7098289802670408</v>
      </c>
      <c r="D10" s="74">
        <v>8.9055060000000008</v>
      </c>
      <c r="E10" s="75" t="s">
        <v>1107</v>
      </c>
      <c r="F10" s="76">
        <v>491</v>
      </c>
      <c r="G10" s="77" t="s">
        <v>1108</v>
      </c>
      <c r="H10" s="71">
        <v>390</v>
      </c>
      <c r="I10" s="59">
        <v>83</v>
      </c>
      <c r="J10" s="78">
        <v>351</v>
      </c>
      <c r="K10" s="78">
        <v>74.7</v>
      </c>
      <c r="L10" s="71">
        <v>386</v>
      </c>
      <c r="M10" s="59">
        <v>84</v>
      </c>
      <c r="N10" s="78">
        <v>347.4</v>
      </c>
      <c r="O10" s="78">
        <v>75.599999999999994</v>
      </c>
      <c r="P10" s="71"/>
      <c r="Q10" s="59"/>
      <c r="R10" s="88"/>
      <c r="S10" s="88"/>
      <c r="T10" s="75" t="s">
        <v>206</v>
      </c>
      <c r="U10" s="77" t="s">
        <v>1109</v>
      </c>
    </row>
    <row r="11" spans="1:21" ht="42" x14ac:dyDescent="0.3">
      <c r="A11" s="71" t="s">
        <v>1092</v>
      </c>
      <c r="B11" s="72">
        <v>51.469845967367199</v>
      </c>
      <c r="C11" s="73">
        <v>-9.7097760066390002</v>
      </c>
      <c r="D11" s="74">
        <v>10.245824000000001</v>
      </c>
      <c r="E11" s="75" t="s">
        <v>1110</v>
      </c>
      <c r="F11" s="76">
        <v>492</v>
      </c>
      <c r="G11" s="77" t="s">
        <v>1111</v>
      </c>
      <c r="H11" s="71">
        <v>372</v>
      </c>
      <c r="I11" s="59">
        <v>76</v>
      </c>
      <c r="J11" s="78">
        <v>334.8</v>
      </c>
      <c r="K11" s="78">
        <v>68.400000000000006</v>
      </c>
      <c r="L11" s="71"/>
      <c r="M11" s="59"/>
      <c r="N11" s="78"/>
      <c r="O11" s="78"/>
      <c r="P11" s="71">
        <v>376</v>
      </c>
      <c r="Q11" s="59">
        <v>72</v>
      </c>
      <c r="R11" s="88">
        <v>338.4</v>
      </c>
      <c r="S11" s="88">
        <v>64.8</v>
      </c>
      <c r="T11" s="75"/>
      <c r="U11" s="77"/>
    </row>
    <row r="12" spans="1:21" x14ac:dyDescent="0.3">
      <c r="A12" s="71" t="s">
        <v>1092</v>
      </c>
      <c r="B12" s="72">
        <v>51.469878992065702</v>
      </c>
      <c r="C12" s="73">
        <v>-9.7097040060907602</v>
      </c>
      <c r="D12" s="74">
        <v>8.5924069999999997</v>
      </c>
      <c r="E12" s="75" t="s">
        <v>1112</v>
      </c>
      <c r="F12" s="76">
        <v>493</v>
      </c>
      <c r="G12" s="77" t="s">
        <v>1113</v>
      </c>
      <c r="H12" s="71"/>
      <c r="I12" s="59"/>
      <c r="J12" s="78"/>
      <c r="K12" s="78"/>
      <c r="L12" s="71"/>
      <c r="M12" s="59"/>
      <c r="N12" s="78"/>
      <c r="O12" s="78"/>
      <c r="P12" s="71"/>
      <c r="Q12" s="59"/>
      <c r="R12" s="88"/>
      <c r="S12" s="88"/>
      <c r="T12" s="75"/>
      <c r="U12" s="77"/>
    </row>
    <row r="13" spans="1:21" ht="28.2" x14ac:dyDescent="0.3">
      <c r="A13" s="71" t="s">
        <v>1092</v>
      </c>
      <c r="B13" s="72">
        <v>51.469891984015703</v>
      </c>
      <c r="C13" s="73">
        <v>-9.7093809675425202</v>
      </c>
      <c r="D13" s="74">
        <v>15.110455</v>
      </c>
      <c r="E13" s="75" t="s">
        <v>1114</v>
      </c>
      <c r="F13" s="76">
        <v>494</v>
      </c>
      <c r="G13" s="77" t="s">
        <v>1115</v>
      </c>
      <c r="H13" s="71">
        <v>151</v>
      </c>
      <c r="I13" s="59">
        <v>25</v>
      </c>
      <c r="J13" s="78">
        <v>135.9</v>
      </c>
      <c r="K13" s="78">
        <v>22.5</v>
      </c>
      <c r="L13" s="71">
        <v>181</v>
      </c>
      <c r="M13" s="59">
        <v>99</v>
      </c>
      <c r="N13" s="78">
        <v>162.9</v>
      </c>
      <c r="O13" s="78">
        <v>89.1</v>
      </c>
      <c r="P13" s="71"/>
      <c r="Q13" s="59"/>
      <c r="R13" s="88"/>
      <c r="S13" s="88"/>
      <c r="T13" s="75"/>
      <c r="U13" s="77"/>
    </row>
    <row r="14" spans="1:21" ht="69.599999999999994" x14ac:dyDescent="0.3">
      <c r="A14" s="71" t="s">
        <v>1092</v>
      </c>
      <c r="B14" s="72">
        <v>51.469560982659402</v>
      </c>
      <c r="C14" s="73">
        <v>-9.7110990062355995</v>
      </c>
      <c r="D14" s="74">
        <v>15.83606</v>
      </c>
      <c r="E14" s="75" t="s">
        <v>1116</v>
      </c>
      <c r="F14" s="76">
        <v>518</v>
      </c>
      <c r="G14" s="77" t="s">
        <v>1117</v>
      </c>
      <c r="H14" s="71">
        <v>385</v>
      </c>
      <c r="I14" s="59">
        <v>65</v>
      </c>
      <c r="J14" s="78">
        <v>346.5</v>
      </c>
      <c r="K14" s="78">
        <v>58.5</v>
      </c>
      <c r="L14" s="71">
        <v>385</v>
      </c>
      <c r="M14" s="59">
        <v>65</v>
      </c>
      <c r="N14" s="78">
        <v>346.5</v>
      </c>
      <c r="O14" s="78">
        <v>58.5</v>
      </c>
      <c r="P14" s="71"/>
      <c r="Q14" s="59"/>
      <c r="R14" s="88"/>
      <c r="S14" s="88"/>
      <c r="T14" s="75" t="s">
        <v>32</v>
      </c>
      <c r="U14" s="77" t="s">
        <v>1118</v>
      </c>
    </row>
    <row r="15" spans="1:21" ht="28.2" x14ac:dyDescent="0.3">
      <c r="A15" s="71" t="s">
        <v>1092</v>
      </c>
      <c r="B15" s="72">
        <v>51.468929992988699</v>
      </c>
      <c r="C15" s="73">
        <v>-9.7129049710929305</v>
      </c>
      <c r="D15" s="74">
        <v>18.793377</v>
      </c>
      <c r="E15" s="75" t="s">
        <v>1119</v>
      </c>
      <c r="F15" s="76">
        <v>519</v>
      </c>
      <c r="G15" s="77" t="s">
        <v>1120</v>
      </c>
      <c r="H15" s="71">
        <v>389</v>
      </c>
      <c r="I15" s="59">
        <v>83</v>
      </c>
      <c r="J15" s="78">
        <v>350.1</v>
      </c>
      <c r="K15" s="78">
        <v>74.7</v>
      </c>
      <c r="L15" s="71">
        <v>391</v>
      </c>
      <c r="M15" s="59">
        <v>87</v>
      </c>
      <c r="N15" s="78">
        <v>351.90000000000003</v>
      </c>
      <c r="O15" s="78">
        <v>78.3</v>
      </c>
      <c r="P15" s="71"/>
      <c r="Q15" s="59"/>
      <c r="R15" s="88"/>
      <c r="S15" s="88"/>
      <c r="T15" s="75"/>
      <c r="U15" s="77"/>
    </row>
    <row r="16" spans="1:21" ht="28.2" x14ac:dyDescent="0.3">
      <c r="A16" s="71" t="s">
        <v>1092</v>
      </c>
      <c r="B16" s="72">
        <v>51.4680110011249</v>
      </c>
      <c r="C16" s="73">
        <v>-9.7154860105365497</v>
      </c>
      <c r="D16" s="74">
        <v>19.4317549999999</v>
      </c>
      <c r="E16" s="75" t="s">
        <v>1121</v>
      </c>
      <c r="F16" s="76">
        <v>520</v>
      </c>
      <c r="G16" s="77" t="s">
        <v>1122</v>
      </c>
      <c r="H16" s="71">
        <v>389</v>
      </c>
      <c r="I16" s="59">
        <v>99</v>
      </c>
      <c r="J16" s="78">
        <v>350.1</v>
      </c>
      <c r="K16" s="78">
        <v>89.1</v>
      </c>
      <c r="L16" s="71">
        <v>376</v>
      </c>
      <c r="M16" s="59">
        <v>59</v>
      </c>
      <c r="N16" s="78">
        <v>338.4</v>
      </c>
      <c r="O16" s="78">
        <v>53.099999999999994</v>
      </c>
      <c r="P16" s="71"/>
      <c r="Q16" s="59"/>
      <c r="R16" s="88"/>
      <c r="S16" s="88"/>
      <c r="T16" s="75"/>
      <c r="U16" s="77"/>
    </row>
    <row r="17" spans="1:21" ht="69.599999999999994" x14ac:dyDescent="0.3">
      <c r="A17" s="71" t="s">
        <v>1092</v>
      </c>
      <c r="B17" s="72">
        <v>51.467396020889197</v>
      </c>
      <c r="C17" s="73">
        <v>-9.7722480073571205</v>
      </c>
      <c r="D17" s="74">
        <v>7.9602550000000001</v>
      </c>
      <c r="E17" s="75" t="s">
        <v>1123</v>
      </c>
      <c r="F17" s="76">
        <v>521</v>
      </c>
      <c r="G17" s="77" t="s">
        <v>1124</v>
      </c>
      <c r="H17" s="71">
        <v>112</v>
      </c>
      <c r="I17" s="59">
        <v>46</v>
      </c>
      <c r="J17" s="78">
        <v>100.80000000000001</v>
      </c>
      <c r="K17" s="78">
        <v>41.4</v>
      </c>
      <c r="L17" s="71">
        <v>155</v>
      </c>
      <c r="M17" s="59">
        <v>63</v>
      </c>
      <c r="N17" s="78">
        <v>139.5</v>
      </c>
      <c r="O17" s="78">
        <v>56.7</v>
      </c>
      <c r="P17" s="71"/>
      <c r="Q17" s="59"/>
      <c r="R17" s="88"/>
      <c r="S17" s="88"/>
      <c r="T17" s="75"/>
      <c r="U17" s="77" t="s">
        <v>1125</v>
      </c>
    </row>
    <row r="18" spans="1:21" ht="28.2" x14ac:dyDescent="0.3">
      <c r="A18" s="71" t="s">
        <v>1092</v>
      </c>
      <c r="B18" s="72">
        <v>51.468176962807703</v>
      </c>
      <c r="C18" s="73">
        <v>-9.7157320193946308</v>
      </c>
      <c r="D18" s="74">
        <v>12.357201</v>
      </c>
      <c r="E18" s="75" t="s">
        <v>1126</v>
      </c>
      <c r="F18" s="76">
        <v>526</v>
      </c>
      <c r="G18" s="77" t="s">
        <v>1127</v>
      </c>
      <c r="H18" s="71">
        <v>378</v>
      </c>
      <c r="I18" s="59">
        <v>72</v>
      </c>
      <c r="J18" s="78">
        <v>340.2</v>
      </c>
      <c r="K18" s="78">
        <v>64.8</v>
      </c>
      <c r="L18" s="71">
        <v>171</v>
      </c>
      <c r="M18" s="59">
        <v>99</v>
      </c>
      <c r="N18" s="78">
        <v>153.9</v>
      </c>
      <c r="O18" s="78">
        <v>89.1</v>
      </c>
      <c r="P18" s="71"/>
      <c r="Q18" s="59"/>
      <c r="R18" s="88"/>
      <c r="S18" s="88"/>
      <c r="T18" s="75"/>
      <c r="U18" s="77"/>
    </row>
    <row r="19" spans="1:21" ht="28.2" x14ac:dyDescent="0.3">
      <c r="A19" s="71" t="s">
        <v>1092</v>
      </c>
      <c r="B19" s="72">
        <v>51.467960039153603</v>
      </c>
      <c r="C19" s="73">
        <v>-9.7157350368797708</v>
      </c>
      <c r="D19" s="74">
        <v>15.105167</v>
      </c>
      <c r="E19" s="75" t="s">
        <v>1128</v>
      </c>
      <c r="F19" s="76">
        <v>527</v>
      </c>
      <c r="G19" s="77" t="s">
        <v>1129</v>
      </c>
      <c r="H19" s="71">
        <v>368</v>
      </c>
      <c r="I19" s="59">
        <v>95</v>
      </c>
      <c r="J19" s="78">
        <v>331.2</v>
      </c>
      <c r="K19" s="78">
        <v>85.5</v>
      </c>
      <c r="L19" s="71">
        <v>374</v>
      </c>
      <c r="M19" s="59">
        <v>74</v>
      </c>
      <c r="N19" s="78">
        <v>336.6</v>
      </c>
      <c r="O19" s="78">
        <v>66.599999999999994</v>
      </c>
      <c r="P19" s="71"/>
      <c r="Q19" s="59"/>
      <c r="R19" s="88"/>
      <c r="S19" s="88"/>
      <c r="T19" s="75"/>
      <c r="U19" s="77"/>
    </row>
    <row r="20" spans="1:21" ht="28.2" x14ac:dyDescent="0.3">
      <c r="A20" s="71" t="s">
        <v>1092</v>
      </c>
      <c r="B20" s="72">
        <v>51.468075038865202</v>
      </c>
      <c r="C20" s="73">
        <v>-9.7152690030634403</v>
      </c>
      <c r="D20" s="74">
        <v>18.737137000000001</v>
      </c>
      <c r="E20" s="75" t="s">
        <v>1130</v>
      </c>
      <c r="F20" s="76">
        <v>528</v>
      </c>
      <c r="G20" s="77" t="s">
        <v>1131</v>
      </c>
      <c r="H20" s="71">
        <v>375</v>
      </c>
      <c r="I20" s="59">
        <v>55</v>
      </c>
      <c r="J20" s="78">
        <v>337.5</v>
      </c>
      <c r="K20" s="78">
        <v>49.500000000000007</v>
      </c>
      <c r="L20" s="71">
        <v>169</v>
      </c>
      <c r="M20" s="59">
        <v>95</v>
      </c>
      <c r="N20" s="78">
        <v>152.1</v>
      </c>
      <c r="O20" s="78">
        <v>85.5</v>
      </c>
      <c r="P20" s="71"/>
      <c r="Q20" s="59"/>
      <c r="R20" s="88"/>
      <c r="S20" s="88"/>
      <c r="T20" s="75"/>
      <c r="U20" s="77"/>
    </row>
    <row r="21" spans="1:21" x14ac:dyDescent="0.3">
      <c r="A21" s="71" t="s">
        <v>1092</v>
      </c>
      <c r="B21" s="72">
        <v>51.468058023601699</v>
      </c>
      <c r="C21" s="73">
        <v>-9.7151949908584303</v>
      </c>
      <c r="D21" s="74">
        <v>17.956420999999899</v>
      </c>
      <c r="E21" s="75" t="s">
        <v>1132</v>
      </c>
      <c r="F21" s="76">
        <v>529</v>
      </c>
      <c r="G21" s="77" t="s">
        <v>1133</v>
      </c>
      <c r="H21" s="71">
        <v>382</v>
      </c>
      <c r="I21" s="59">
        <v>99</v>
      </c>
      <c r="J21" s="78">
        <v>343.8</v>
      </c>
      <c r="K21" s="78">
        <v>89.1</v>
      </c>
      <c r="L21" s="71">
        <v>377</v>
      </c>
      <c r="M21" s="59">
        <v>73</v>
      </c>
      <c r="N21" s="78">
        <v>339.3</v>
      </c>
      <c r="O21" s="78">
        <v>65.7</v>
      </c>
      <c r="P21" s="71"/>
      <c r="Q21" s="59"/>
      <c r="R21" s="88"/>
      <c r="S21" s="88"/>
      <c r="T21" s="75"/>
      <c r="U21" s="77"/>
    </row>
    <row r="22" spans="1:21" ht="28.2" x14ac:dyDescent="0.3">
      <c r="A22" s="71" t="s">
        <v>1092</v>
      </c>
      <c r="B22" s="72">
        <v>51.468561021611002</v>
      </c>
      <c r="C22" s="73">
        <v>-9.7135310154408199</v>
      </c>
      <c r="D22" s="74">
        <v>17.276530999999899</v>
      </c>
      <c r="E22" s="75" t="s">
        <v>1134</v>
      </c>
      <c r="F22" s="76">
        <v>530</v>
      </c>
      <c r="G22" s="77" t="s">
        <v>1135</v>
      </c>
      <c r="H22" s="71">
        <v>181</v>
      </c>
      <c r="I22" s="59">
        <v>97</v>
      </c>
      <c r="J22" s="78">
        <v>162.9</v>
      </c>
      <c r="K22" s="78">
        <v>87.3</v>
      </c>
      <c r="L22" s="71">
        <v>378</v>
      </c>
      <c r="M22" s="59">
        <v>97</v>
      </c>
      <c r="N22" s="78">
        <v>340.2</v>
      </c>
      <c r="O22" s="78">
        <v>87.3</v>
      </c>
      <c r="P22" s="71"/>
      <c r="Q22" s="59"/>
      <c r="R22" s="88"/>
      <c r="S22" s="88"/>
      <c r="T22" s="75"/>
      <c r="U22" s="77"/>
    </row>
    <row r="23" spans="1:21" ht="15" thickBot="1" x14ac:dyDescent="0.35">
      <c r="A23" s="79" t="s">
        <v>1092</v>
      </c>
      <c r="B23" s="80">
        <v>51.468538977205696</v>
      </c>
      <c r="C23" s="81">
        <v>-9.7132130060344899</v>
      </c>
      <c r="D23" s="82">
        <v>15.567322000000001</v>
      </c>
      <c r="E23" s="83" t="s">
        <v>1136</v>
      </c>
      <c r="F23" s="84">
        <v>531</v>
      </c>
      <c r="G23" s="85" t="s">
        <v>1137</v>
      </c>
      <c r="H23" s="79">
        <v>168</v>
      </c>
      <c r="I23" s="60">
        <v>96</v>
      </c>
      <c r="J23" s="86">
        <v>151.19999999999999</v>
      </c>
      <c r="K23" s="86">
        <v>86.399999999999991</v>
      </c>
      <c r="L23" s="79">
        <v>370</v>
      </c>
      <c r="M23" s="60">
        <v>76</v>
      </c>
      <c r="N23" s="86">
        <v>333</v>
      </c>
      <c r="O23" s="86">
        <v>68.400000000000006</v>
      </c>
      <c r="P23" s="79"/>
      <c r="Q23" s="60"/>
      <c r="R23" s="89"/>
      <c r="S23" s="89"/>
      <c r="T23" s="83"/>
      <c r="U23" s="85"/>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397DB-7CE1-4141-81BD-0C5377F02F26}">
  <dimension ref="A1:H11"/>
  <sheetViews>
    <sheetView workbookViewId="0">
      <selection activeCell="A2" sqref="A2"/>
    </sheetView>
  </sheetViews>
  <sheetFormatPr defaultRowHeight="14.4" x14ac:dyDescent="0.3"/>
  <cols>
    <col min="1" max="1" width="16.21875" customWidth="1"/>
    <col min="2" max="2" width="19.44140625" customWidth="1"/>
    <col min="3" max="3" width="20.109375" customWidth="1"/>
    <col min="4" max="4" width="14.77734375" customWidth="1"/>
    <col min="5" max="5" width="22.6640625" customWidth="1"/>
    <col min="6" max="6" width="10.44140625" customWidth="1"/>
    <col min="7" max="7" width="51.5546875" customWidth="1"/>
    <col min="8" max="8" width="22.109375" customWidth="1"/>
  </cols>
  <sheetData>
    <row r="1" spans="1:8" ht="21" x14ac:dyDescent="0.3">
      <c r="A1" s="1" t="s">
        <v>1186</v>
      </c>
      <c r="B1" s="2"/>
      <c r="C1" s="3"/>
      <c r="D1" s="4"/>
      <c r="E1" s="5"/>
      <c r="F1" s="6"/>
      <c r="G1" s="7"/>
      <c r="H1" s="5"/>
    </row>
    <row r="2" spans="1:8" ht="16.2" thickBot="1" x14ac:dyDescent="0.35">
      <c r="A2" s="8" t="s">
        <v>1154</v>
      </c>
      <c r="B2" s="2"/>
      <c r="C2" s="3"/>
      <c r="D2" s="4"/>
      <c r="E2" s="5"/>
      <c r="F2" s="6"/>
      <c r="G2" s="7"/>
      <c r="H2" s="5"/>
    </row>
    <row r="3" spans="1:8" ht="28.8" thickBot="1" x14ac:dyDescent="0.35">
      <c r="A3" s="64" t="s">
        <v>551</v>
      </c>
      <c r="B3" s="65" t="s">
        <v>552</v>
      </c>
      <c r="C3" s="70" t="s">
        <v>553</v>
      </c>
      <c r="D3" s="4"/>
      <c r="E3" s="5"/>
      <c r="F3" s="6"/>
      <c r="G3" s="7"/>
      <c r="H3" s="5"/>
    </row>
    <row r="4" spans="1:8" ht="15" thickBot="1" x14ac:dyDescent="0.35">
      <c r="A4" s="9" t="s">
        <v>1</v>
      </c>
      <c r="B4" s="10" t="s">
        <v>2</v>
      </c>
      <c r="C4" s="11" t="s">
        <v>3</v>
      </c>
      <c r="D4" s="12" t="s">
        <v>4</v>
      </c>
      <c r="E4" s="13" t="s">
        <v>5</v>
      </c>
      <c r="F4" s="14" t="s">
        <v>6</v>
      </c>
      <c r="G4" s="15" t="s">
        <v>7</v>
      </c>
      <c r="H4" s="31" t="s">
        <v>29</v>
      </c>
    </row>
    <row r="5" spans="1:8" ht="42" x14ac:dyDescent="0.3">
      <c r="A5" s="71" t="s">
        <v>1138</v>
      </c>
      <c r="B5" s="72">
        <v>51.510817967355202</v>
      </c>
      <c r="C5" s="73">
        <v>-9.1907450091093708</v>
      </c>
      <c r="D5" s="74">
        <v>7.9611470000000004</v>
      </c>
      <c r="E5" s="75" t="s">
        <v>1139</v>
      </c>
      <c r="F5" s="76">
        <v>264</v>
      </c>
      <c r="G5" s="77" t="s">
        <v>1140</v>
      </c>
      <c r="H5" s="75"/>
    </row>
    <row r="6" spans="1:8" x14ac:dyDescent="0.3">
      <c r="A6" s="71" t="s">
        <v>1138</v>
      </c>
      <c r="B6" s="72">
        <v>51.489552995190003</v>
      </c>
      <c r="C6" s="73">
        <v>-9.2674459610134292</v>
      </c>
      <c r="D6" s="74">
        <v>7.03186</v>
      </c>
      <c r="E6" s="75" t="s">
        <v>1141</v>
      </c>
      <c r="F6" s="76">
        <v>265</v>
      </c>
      <c r="G6" s="77" t="s">
        <v>1142</v>
      </c>
      <c r="H6" s="75"/>
    </row>
    <row r="7" spans="1:8" x14ac:dyDescent="0.3">
      <c r="A7" s="71" t="s">
        <v>1138</v>
      </c>
      <c r="B7" s="72">
        <v>51.54041999951</v>
      </c>
      <c r="C7" s="73">
        <v>-9.67255096882581</v>
      </c>
      <c r="D7" s="74">
        <v>11.062664</v>
      </c>
      <c r="E7" s="75" t="s">
        <v>1143</v>
      </c>
      <c r="F7" s="76">
        <v>267</v>
      </c>
      <c r="G7" s="77" t="s">
        <v>1144</v>
      </c>
      <c r="H7" s="75"/>
    </row>
    <row r="8" spans="1:8" x14ac:dyDescent="0.3">
      <c r="A8" s="71" t="s">
        <v>1138</v>
      </c>
      <c r="B8" s="72">
        <v>51.540897013619499</v>
      </c>
      <c r="C8" s="73">
        <v>-9.67249598354101</v>
      </c>
      <c r="D8" s="74">
        <v>12.538284000000001</v>
      </c>
      <c r="E8" s="75" t="s">
        <v>1145</v>
      </c>
      <c r="F8" s="76">
        <v>268</v>
      </c>
      <c r="G8" s="77" t="s">
        <v>1146</v>
      </c>
      <c r="H8" s="75" t="s">
        <v>1147</v>
      </c>
    </row>
    <row r="9" spans="1:8" ht="28.2" x14ac:dyDescent="0.3">
      <c r="A9" s="71" t="s">
        <v>1138</v>
      </c>
      <c r="B9" s="72">
        <v>51.594200972467597</v>
      </c>
      <c r="C9" s="73">
        <v>-9.5265369582921196</v>
      </c>
      <c r="D9" s="74">
        <v>292.10763500000002</v>
      </c>
      <c r="E9" s="75" t="s">
        <v>1148</v>
      </c>
      <c r="F9" s="76">
        <v>269</v>
      </c>
      <c r="G9" s="77" t="s">
        <v>1149</v>
      </c>
      <c r="H9" s="75"/>
    </row>
    <row r="10" spans="1:8" x14ac:dyDescent="0.3">
      <c r="A10" s="71" t="s">
        <v>1138</v>
      </c>
      <c r="B10" s="72">
        <v>51.587821003049598</v>
      </c>
      <c r="C10" s="73">
        <v>-8.7615299597382492</v>
      </c>
      <c r="D10" s="74">
        <v>1.7988850000000001</v>
      </c>
      <c r="E10" s="75" t="s">
        <v>1150</v>
      </c>
      <c r="F10" s="76">
        <v>270</v>
      </c>
      <c r="G10" s="77" t="s">
        <v>1151</v>
      </c>
      <c r="H10" s="75"/>
    </row>
    <row r="11" spans="1:8" ht="15" thickBot="1" x14ac:dyDescent="0.35">
      <c r="A11" s="79" t="s">
        <v>1138</v>
      </c>
      <c r="B11" s="80">
        <v>51.473761992528999</v>
      </c>
      <c r="C11" s="81">
        <v>-9.3876029737293702</v>
      </c>
      <c r="D11" s="82">
        <v>42.027141999999898</v>
      </c>
      <c r="E11" s="83" t="s">
        <v>1152</v>
      </c>
      <c r="F11" s="84">
        <v>271</v>
      </c>
      <c r="G11" s="85" t="s">
        <v>1153</v>
      </c>
      <c r="H11" s="83"/>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64E90-B179-42D6-B084-A049614399B4}">
  <dimension ref="A1:Q10"/>
  <sheetViews>
    <sheetView workbookViewId="0"/>
  </sheetViews>
  <sheetFormatPr defaultRowHeight="13.8" x14ac:dyDescent="0.25"/>
  <cols>
    <col min="1" max="1" width="16.21875" style="5" customWidth="1"/>
    <col min="2" max="2" width="19.44140625" style="5" customWidth="1"/>
    <col min="3" max="3" width="20.109375" style="5" customWidth="1"/>
    <col min="4" max="4" width="14.77734375" style="5" customWidth="1"/>
    <col min="5" max="5" width="22.6640625" style="5" customWidth="1"/>
    <col min="6" max="6" width="10.44140625" style="5" customWidth="1"/>
    <col min="7" max="7" width="51.5546875" style="5" customWidth="1"/>
    <col min="8" max="8" width="21.88671875" style="5" customWidth="1"/>
    <col min="9" max="9" width="18.109375" style="5" customWidth="1"/>
    <col min="10" max="10" width="22.21875" style="5" customWidth="1"/>
    <col min="11" max="11" width="18.6640625" style="5" customWidth="1"/>
    <col min="12" max="12" width="19.5546875" style="5" customWidth="1"/>
    <col min="13" max="13" width="16.6640625" style="5" customWidth="1"/>
    <col min="14" max="14" width="19.6640625" style="5" customWidth="1"/>
    <col min="15" max="15" width="16.6640625" style="5" customWidth="1"/>
    <col min="16" max="16" width="21.44140625" style="5" customWidth="1"/>
    <col min="17" max="17" width="22.109375" style="5" customWidth="1"/>
    <col min="18" max="16384" width="8.88671875" style="5"/>
  </cols>
  <sheetData>
    <row r="1" spans="1:17" ht="21" x14ac:dyDescent="0.25">
      <c r="A1" s="1" t="s">
        <v>1187</v>
      </c>
      <c r="B1" s="2"/>
      <c r="C1" s="3"/>
      <c r="D1" s="4"/>
      <c r="F1" s="6"/>
      <c r="G1" s="7"/>
      <c r="J1" s="4"/>
      <c r="K1" s="4"/>
      <c r="N1" s="4"/>
      <c r="O1" s="4"/>
    </row>
    <row r="2" spans="1:17" ht="16.2" thickBot="1" x14ac:dyDescent="0.3">
      <c r="A2" s="8" t="s">
        <v>1155</v>
      </c>
      <c r="B2" s="2"/>
      <c r="C2" s="3"/>
      <c r="D2" s="4"/>
      <c r="F2" s="6"/>
      <c r="G2" s="7"/>
      <c r="J2" s="4"/>
      <c r="K2" s="4"/>
      <c r="N2" s="4"/>
      <c r="O2" s="4"/>
    </row>
    <row r="3" spans="1:17" ht="28.2" thickBot="1" x14ac:dyDescent="0.3">
      <c r="A3" s="64" t="s">
        <v>551</v>
      </c>
      <c r="B3" s="65" t="s">
        <v>552</v>
      </c>
      <c r="C3" s="70" t="s">
        <v>553</v>
      </c>
      <c r="D3" s="4"/>
      <c r="F3" s="6"/>
      <c r="G3" s="7"/>
      <c r="J3" s="4"/>
      <c r="K3" s="4"/>
      <c r="N3" s="4"/>
      <c r="O3" s="4"/>
    </row>
    <row r="4" spans="1:17" ht="28.2" thickBot="1" x14ac:dyDescent="0.3">
      <c r="A4" s="9" t="s">
        <v>1</v>
      </c>
      <c r="B4" s="10" t="s">
        <v>2</v>
      </c>
      <c r="C4" s="11" t="s">
        <v>3</v>
      </c>
      <c r="D4" s="12" t="s">
        <v>4</v>
      </c>
      <c r="E4" s="13" t="s">
        <v>5</v>
      </c>
      <c r="F4" s="14" t="s">
        <v>6</v>
      </c>
      <c r="G4" s="15" t="s">
        <v>7</v>
      </c>
      <c r="H4" s="16" t="s">
        <v>581</v>
      </c>
      <c r="I4" s="17" t="s">
        <v>582</v>
      </c>
      <c r="J4" s="18" t="s">
        <v>583</v>
      </c>
      <c r="K4" s="18" t="s">
        <v>584</v>
      </c>
      <c r="L4" s="19" t="s">
        <v>975</v>
      </c>
      <c r="M4" s="20" t="s">
        <v>976</v>
      </c>
      <c r="N4" s="21" t="s">
        <v>977</v>
      </c>
      <c r="O4" s="21" t="s">
        <v>978</v>
      </c>
      <c r="P4" s="15" t="s">
        <v>28</v>
      </c>
      <c r="Q4" s="31" t="s">
        <v>29</v>
      </c>
    </row>
    <row r="5" spans="1:17" x14ac:dyDescent="0.25">
      <c r="A5" s="71" t="s">
        <v>1156</v>
      </c>
      <c r="B5" s="72">
        <v>51.573307989165102</v>
      </c>
      <c r="C5" s="73">
        <v>-8.7067760154604894</v>
      </c>
      <c r="D5" s="74">
        <v>7.3997919999999997</v>
      </c>
      <c r="E5" s="75" t="s">
        <v>1157</v>
      </c>
      <c r="F5" s="76">
        <v>466</v>
      </c>
      <c r="G5" s="77" t="s">
        <v>1158</v>
      </c>
      <c r="H5" s="71"/>
      <c r="I5" s="59"/>
      <c r="J5" s="78"/>
      <c r="K5" s="78"/>
      <c r="L5" s="71"/>
      <c r="M5" s="59"/>
      <c r="N5" s="78"/>
      <c r="O5" s="78"/>
      <c r="P5" s="75"/>
      <c r="Q5" s="75"/>
    </row>
    <row r="6" spans="1:17" x14ac:dyDescent="0.25">
      <c r="A6" s="71" t="s">
        <v>1156</v>
      </c>
      <c r="B6" s="72">
        <v>51.5733110066503</v>
      </c>
      <c r="C6" s="73">
        <v>-8.70678297244012</v>
      </c>
      <c r="D6" s="74">
        <v>6.7364920000000001</v>
      </c>
      <c r="E6" s="75" t="s">
        <v>1159</v>
      </c>
      <c r="F6" s="76">
        <v>467</v>
      </c>
      <c r="G6" s="77" t="s">
        <v>1160</v>
      </c>
      <c r="H6" s="71">
        <v>391</v>
      </c>
      <c r="I6" s="59">
        <v>89</v>
      </c>
      <c r="J6" s="78">
        <f t="shared" ref="J6:J10" si="0">(H6/400)*360</f>
        <v>351.90000000000003</v>
      </c>
      <c r="K6" s="78">
        <f t="shared" ref="K6:K10" si="1">(I6/100)*90</f>
        <v>80.099999999999994</v>
      </c>
      <c r="L6" s="71"/>
      <c r="M6" s="59"/>
      <c r="N6" s="78"/>
      <c r="O6" s="78"/>
      <c r="P6" s="75"/>
      <c r="Q6" s="75" t="s">
        <v>1161</v>
      </c>
    </row>
    <row r="7" spans="1:17" x14ac:dyDescent="0.25">
      <c r="A7" s="71" t="s">
        <v>1156</v>
      </c>
      <c r="B7" s="72">
        <v>51.573213022202196</v>
      </c>
      <c r="C7" s="73">
        <v>-8.7068129796534706</v>
      </c>
      <c r="D7" s="74">
        <v>10.519791</v>
      </c>
      <c r="E7" s="75" t="s">
        <v>1162</v>
      </c>
      <c r="F7" s="76">
        <v>469</v>
      </c>
      <c r="G7" s="77" t="s">
        <v>1163</v>
      </c>
      <c r="H7" s="71"/>
      <c r="I7" s="59"/>
      <c r="J7" s="78"/>
      <c r="K7" s="78"/>
      <c r="L7" s="71">
        <v>181</v>
      </c>
      <c r="M7" s="59">
        <v>95</v>
      </c>
      <c r="N7" s="78">
        <f t="shared" ref="N7:N10" si="2">(L7/400)*360</f>
        <v>162.9</v>
      </c>
      <c r="O7" s="78">
        <f t="shared" ref="O7:O10" si="3">(M7/100)*90</f>
        <v>85.5</v>
      </c>
      <c r="P7" s="75"/>
      <c r="Q7" s="75"/>
    </row>
    <row r="8" spans="1:17" ht="27.6" x14ac:dyDescent="0.25">
      <c r="A8" s="71" t="s">
        <v>1156</v>
      </c>
      <c r="B8" s="72">
        <v>51.573030967265296</v>
      </c>
      <c r="C8" s="73">
        <v>-8.70672899298369</v>
      </c>
      <c r="D8" s="74">
        <v>4.45425</v>
      </c>
      <c r="E8" s="75" t="s">
        <v>1164</v>
      </c>
      <c r="F8" s="76">
        <v>470</v>
      </c>
      <c r="G8" s="77" t="s">
        <v>1165</v>
      </c>
      <c r="H8" s="71">
        <v>184</v>
      </c>
      <c r="I8" s="59">
        <v>92</v>
      </c>
      <c r="J8" s="78">
        <f t="shared" si="0"/>
        <v>165.6</v>
      </c>
      <c r="K8" s="78">
        <f t="shared" si="1"/>
        <v>82.8</v>
      </c>
      <c r="L8" s="71">
        <v>174</v>
      </c>
      <c r="M8" s="59">
        <v>99</v>
      </c>
      <c r="N8" s="78">
        <f t="shared" si="2"/>
        <v>156.6</v>
      </c>
      <c r="O8" s="78">
        <f t="shared" si="3"/>
        <v>89.1</v>
      </c>
      <c r="P8" s="75"/>
      <c r="Q8" s="75" t="s">
        <v>1166</v>
      </c>
    </row>
    <row r="9" spans="1:17" x14ac:dyDescent="0.25">
      <c r="A9" s="71" t="s">
        <v>1156</v>
      </c>
      <c r="B9" s="72">
        <v>51.573181003332103</v>
      </c>
      <c r="C9" s="73">
        <v>-8.7067439965903706</v>
      </c>
      <c r="D9" s="74">
        <v>4.5721090000000002</v>
      </c>
      <c r="E9" s="75" t="s">
        <v>1167</v>
      </c>
      <c r="F9" s="76">
        <v>471</v>
      </c>
      <c r="G9" s="77" t="s">
        <v>1168</v>
      </c>
      <c r="H9" s="71">
        <v>172</v>
      </c>
      <c r="I9" s="59">
        <v>91</v>
      </c>
      <c r="J9" s="78">
        <f t="shared" si="0"/>
        <v>154.80000000000001</v>
      </c>
      <c r="K9" s="78">
        <f t="shared" si="1"/>
        <v>81.900000000000006</v>
      </c>
      <c r="L9" s="71"/>
      <c r="M9" s="59"/>
      <c r="N9" s="78"/>
      <c r="O9" s="78"/>
      <c r="P9" s="75"/>
      <c r="Q9" s="75"/>
    </row>
    <row r="10" spans="1:17" ht="14.4" thickBot="1" x14ac:dyDescent="0.3">
      <c r="A10" s="79" t="s">
        <v>1156</v>
      </c>
      <c r="B10" s="80">
        <v>51.573156025260602</v>
      </c>
      <c r="C10" s="81">
        <v>-8.70678297244012</v>
      </c>
      <c r="D10" s="82">
        <v>2.6436500000000001</v>
      </c>
      <c r="E10" s="83" t="s">
        <v>1169</v>
      </c>
      <c r="F10" s="84">
        <v>472</v>
      </c>
      <c r="G10" s="85" t="s">
        <v>1170</v>
      </c>
      <c r="H10" s="79">
        <v>385</v>
      </c>
      <c r="I10" s="60">
        <v>97</v>
      </c>
      <c r="J10" s="86">
        <f t="shared" si="0"/>
        <v>346.5</v>
      </c>
      <c r="K10" s="86">
        <f t="shared" si="1"/>
        <v>87.3</v>
      </c>
      <c r="L10" s="79">
        <v>195</v>
      </c>
      <c r="M10" s="60">
        <v>97</v>
      </c>
      <c r="N10" s="86">
        <f t="shared" si="2"/>
        <v>175.5</v>
      </c>
      <c r="O10" s="86">
        <f t="shared" si="3"/>
        <v>87.3</v>
      </c>
      <c r="P10" s="83"/>
      <c r="Q10" s="8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E725B-8406-48C5-8359-F3FA7B2EC74E}">
  <dimension ref="A1:Q10"/>
  <sheetViews>
    <sheetView workbookViewId="0">
      <selection activeCell="A2" sqref="A2"/>
    </sheetView>
  </sheetViews>
  <sheetFormatPr defaultRowHeight="14.4" x14ac:dyDescent="0.3"/>
  <cols>
    <col min="1" max="1" width="16.21875" customWidth="1"/>
    <col min="2" max="2" width="19.44140625" customWidth="1"/>
    <col min="3" max="3" width="20.109375" customWidth="1"/>
    <col min="4" max="4" width="14.33203125" customWidth="1"/>
    <col min="5" max="5" width="22.6640625" customWidth="1"/>
    <col min="6" max="6" width="10.44140625" customWidth="1"/>
    <col min="7" max="7" width="51.5546875" customWidth="1"/>
    <col min="8" max="8" width="21.88671875" customWidth="1"/>
    <col min="9" max="9" width="18.109375" customWidth="1"/>
    <col min="10" max="10" width="22.21875" customWidth="1"/>
    <col min="11" max="11" width="18.6640625" customWidth="1"/>
    <col min="12" max="12" width="19.5546875" customWidth="1"/>
    <col min="13" max="13" width="16.6640625" customWidth="1"/>
    <col min="14" max="14" width="19.6640625" customWidth="1"/>
    <col min="15" max="15" width="16.6640625" customWidth="1"/>
    <col min="16" max="16" width="21.44140625" customWidth="1"/>
    <col min="17" max="17" width="22.109375" customWidth="1"/>
  </cols>
  <sheetData>
    <row r="1" spans="1:17" ht="21" x14ac:dyDescent="0.3">
      <c r="A1" s="1" t="s">
        <v>1173</v>
      </c>
      <c r="B1" s="2"/>
      <c r="C1" s="3"/>
      <c r="D1" s="4"/>
      <c r="E1" s="5"/>
      <c r="F1" s="6"/>
      <c r="G1" s="7"/>
      <c r="H1" s="5"/>
      <c r="I1" s="5"/>
      <c r="J1" s="4"/>
      <c r="K1" s="4"/>
      <c r="L1" s="5"/>
      <c r="M1" s="5"/>
      <c r="N1" s="4"/>
      <c r="O1" s="4"/>
      <c r="P1" s="5"/>
      <c r="Q1" s="5"/>
    </row>
    <row r="2" spans="1:17" ht="16.2" thickBot="1" x14ac:dyDescent="0.35">
      <c r="A2" s="8" t="s">
        <v>554</v>
      </c>
      <c r="B2" s="2"/>
      <c r="C2" s="3"/>
      <c r="D2" s="4"/>
      <c r="E2" s="5"/>
      <c r="F2" s="6"/>
      <c r="G2" s="7"/>
      <c r="H2" s="5"/>
      <c r="I2" s="5"/>
      <c r="J2" s="4"/>
      <c r="K2" s="4"/>
      <c r="L2" s="5"/>
      <c r="M2" s="5"/>
      <c r="N2" s="4"/>
      <c r="O2" s="4"/>
      <c r="P2" s="5"/>
      <c r="Q2" s="5"/>
    </row>
    <row r="3" spans="1:17" ht="28.8" thickBot="1" x14ac:dyDescent="0.35">
      <c r="A3" s="64" t="s">
        <v>551</v>
      </c>
      <c r="B3" s="65" t="s">
        <v>552</v>
      </c>
      <c r="C3" s="70" t="s">
        <v>553</v>
      </c>
      <c r="D3" s="4"/>
      <c r="E3" s="5"/>
      <c r="F3" s="6"/>
      <c r="G3" s="7"/>
      <c r="H3" s="5"/>
      <c r="I3" s="5"/>
      <c r="J3" s="4"/>
      <c r="K3" s="4"/>
      <c r="L3" s="5"/>
      <c r="M3" s="5"/>
      <c r="N3" s="4"/>
      <c r="O3" s="4"/>
      <c r="P3" s="5"/>
      <c r="Q3" s="5"/>
    </row>
    <row r="4" spans="1:17" ht="28.2" thickBot="1" x14ac:dyDescent="0.35">
      <c r="A4" s="9" t="s">
        <v>1</v>
      </c>
      <c r="B4" s="10" t="s">
        <v>2</v>
      </c>
      <c r="C4" s="11" t="s">
        <v>3</v>
      </c>
      <c r="D4" s="12" t="s">
        <v>4</v>
      </c>
      <c r="E4" s="13" t="s">
        <v>5</v>
      </c>
      <c r="F4" s="14" t="s">
        <v>6</v>
      </c>
      <c r="G4" s="15" t="s">
        <v>7</v>
      </c>
      <c r="H4" s="16" t="s">
        <v>555</v>
      </c>
      <c r="I4" s="17" t="s">
        <v>556</v>
      </c>
      <c r="J4" s="18" t="s">
        <v>557</v>
      </c>
      <c r="K4" s="18" t="s">
        <v>558</v>
      </c>
      <c r="L4" s="19" t="s">
        <v>559</v>
      </c>
      <c r="M4" s="20" t="s">
        <v>560</v>
      </c>
      <c r="N4" s="21" t="s">
        <v>561</v>
      </c>
      <c r="O4" s="21" t="s">
        <v>562</v>
      </c>
      <c r="P4" s="15" t="s">
        <v>28</v>
      </c>
      <c r="Q4" s="31" t="s">
        <v>29</v>
      </c>
    </row>
    <row r="5" spans="1:17" ht="55.8" x14ac:dyDescent="0.3">
      <c r="A5" s="71" t="s">
        <v>563</v>
      </c>
      <c r="B5" s="72">
        <v>51.788221998140202</v>
      </c>
      <c r="C5" s="73">
        <v>-10.0711259711533</v>
      </c>
      <c r="D5" s="74">
        <v>361.35635400000001</v>
      </c>
      <c r="E5" s="75" t="s">
        <v>564</v>
      </c>
      <c r="F5" s="76">
        <v>532</v>
      </c>
      <c r="G5" s="77" t="s">
        <v>565</v>
      </c>
      <c r="H5" s="71">
        <v>180</v>
      </c>
      <c r="I5" s="59">
        <v>96</v>
      </c>
      <c r="J5" s="78">
        <f t="shared" ref="J5" si="0">(H5/400)*360</f>
        <v>162</v>
      </c>
      <c r="K5" s="78">
        <f t="shared" ref="K5" si="1">(I5/100)*90</f>
        <v>86.399999999999991</v>
      </c>
      <c r="L5" s="71">
        <v>180</v>
      </c>
      <c r="M5" s="59">
        <v>96</v>
      </c>
      <c r="N5" s="78">
        <f t="shared" ref="N5" si="2">(L5/400)*360</f>
        <v>162</v>
      </c>
      <c r="O5" s="78">
        <f t="shared" ref="O5" si="3">(M5/100)*90</f>
        <v>86.399999999999991</v>
      </c>
      <c r="P5" s="75"/>
      <c r="Q5" s="75" t="s">
        <v>566</v>
      </c>
    </row>
    <row r="6" spans="1:17" x14ac:dyDescent="0.3">
      <c r="A6" s="71" t="s">
        <v>563</v>
      </c>
      <c r="B6" s="72">
        <v>51.788224009796899</v>
      </c>
      <c r="C6" s="73">
        <v>-10.071122031658801</v>
      </c>
      <c r="D6" s="74">
        <v>360.74575800000002</v>
      </c>
      <c r="E6" s="75" t="s">
        <v>567</v>
      </c>
      <c r="F6" s="76">
        <v>533</v>
      </c>
      <c r="G6" s="77" t="s">
        <v>568</v>
      </c>
      <c r="H6" s="71"/>
      <c r="I6" s="59"/>
      <c r="J6" s="78"/>
      <c r="K6" s="78"/>
      <c r="L6" s="71"/>
      <c r="M6" s="59"/>
      <c r="N6" s="78"/>
      <c r="O6" s="78"/>
      <c r="P6" s="75"/>
      <c r="Q6" s="75"/>
    </row>
    <row r="7" spans="1:17" x14ac:dyDescent="0.3">
      <c r="A7" s="71" t="s">
        <v>563</v>
      </c>
      <c r="B7" s="72">
        <v>51.788486028090098</v>
      </c>
      <c r="C7" s="73">
        <v>-10.0681969989091</v>
      </c>
      <c r="D7" s="74">
        <v>324.99401899999901</v>
      </c>
      <c r="E7" s="75" t="s">
        <v>569</v>
      </c>
      <c r="F7" s="76">
        <v>534</v>
      </c>
      <c r="G7" s="77" t="s">
        <v>570</v>
      </c>
      <c r="H7" s="71"/>
      <c r="I7" s="59"/>
      <c r="J7" s="78"/>
      <c r="K7" s="78"/>
      <c r="L7" s="71"/>
      <c r="M7" s="59"/>
      <c r="N7" s="78"/>
      <c r="O7" s="78"/>
      <c r="P7" s="75" t="s">
        <v>32</v>
      </c>
      <c r="Q7" s="75" t="s">
        <v>571</v>
      </c>
    </row>
    <row r="8" spans="1:17" x14ac:dyDescent="0.3">
      <c r="A8" s="71" t="s">
        <v>563</v>
      </c>
      <c r="B8" s="72">
        <v>51.788692977279403</v>
      </c>
      <c r="C8" s="73">
        <v>-10.067298961803299</v>
      </c>
      <c r="D8" s="74">
        <v>322.91931199999902</v>
      </c>
      <c r="E8" s="75" t="s">
        <v>572</v>
      </c>
      <c r="F8" s="76">
        <v>535</v>
      </c>
      <c r="G8" s="77" t="s">
        <v>573</v>
      </c>
      <c r="H8" s="71"/>
      <c r="I8" s="59"/>
      <c r="J8" s="78"/>
      <c r="K8" s="78"/>
      <c r="L8" s="71"/>
      <c r="M8" s="59"/>
      <c r="N8" s="78"/>
      <c r="O8" s="78"/>
      <c r="P8" s="75" t="s">
        <v>32</v>
      </c>
      <c r="Q8" s="75" t="s">
        <v>574</v>
      </c>
    </row>
    <row r="9" spans="1:17" ht="42" x14ac:dyDescent="0.3">
      <c r="A9" s="71" t="s">
        <v>563</v>
      </c>
      <c r="B9" s="72">
        <v>51.788663975894401</v>
      </c>
      <c r="C9" s="73">
        <v>-10.0668920204043</v>
      </c>
      <c r="D9" s="74">
        <v>323.129456</v>
      </c>
      <c r="E9" s="75" t="s">
        <v>575</v>
      </c>
      <c r="F9" s="76">
        <v>536</v>
      </c>
      <c r="G9" s="77" t="s">
        <v>576</v>
      </c>
      <c r="H9" s="71"/>
      <c r="I9" s="59"/>
      <c r="J9" s="78"/>
      <c r="K9" s="78"/>
      <c r="L9" s="71"/>
      <c r="M9" s="59"/>
      <c r="N9" s="78"/>
      <c r="O9" s="78"/>
      <c r="P9" s="75" t="s">
        <v>32</v>
      </c>
      <c r="Q9" s="75" t="s">
        <v>577</v>
      </c>
    </row>
    <row r="10" spans="1:17" ht="15" thickBot="1" x14ac:dyDescent="0.35">
      <c r="A10" s="79" t="s">
        <v>563</v>
      </c>
      <c r="B10" s="80">
        <v>51.7886580247431</v>
      </c>
      <c r="C10" s="81">
        <v>-10.066896965727199</v>
      </c>
      <c r="D10" s="82">
        <v>323.93325800000002</v>
      </c>
      <c r="E10" s="83" t="s">
        <v>578</v>
      </c>
      <c r="F10" s="84">
        <v>537</v>
      </c>
      <c r="G10" s="85" t="s">
        <v>579</v>
      </c>
      <c r="H10" s="79"/>
      <c r="I10" s="60"/>
      <c r="J10" s="86"/>
      <c r="K10" s="86"/>
      <c r="L10" s="79"/>
      <c r="M10" s="60"/>
      <c r="N10" s="86"/>
      <c r="O10" s="86"/>
      <c r="P10" s="83"/>
      <c r="Q10" s="8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794C5-8346-4FE2-85D8-9CFF23B2ADA6}">
  <dimension ref="A1:Q14"/>
  <sheetViews>
    <sheetView workbookViewId="0">
      <selection activeCell="A2" sqref="A2"/>
    </sheetView>
  </sheetViews>
  <sheetFormatPr defaultRowHeight="14.4" x14ac:dyDescent="0.3"/>
  <cols>
    <col min="1" max="1" width="19" customWidth="1"/>
    <col min="2" max="2" width="19.44140625" customWidth="1"/>
    <col min="3" max="3" width="20.109375" customWidth="1"/>
    <col min="4" max="4" width="14.5546875" customWidth="1"/>
    <col min="5" max="5" width="22.6640625" customWidth="1"/>
    <col min="6" max="6" width="10.44140625" customWidth="1"/>
    <col min="7" max="7" width="51.5546875" customWidth="1"/>
    <col min="8" max="8" width="21.88671875" customWidth="1"/>
    <col min="9" max="9" width="18.109375" customWidth="1"/>
    <col min="10" max="10" width="22.21875" customWidth="1"/>
    <col min="11" max="11" width="18.6640625" customWidth="1"/>
    <col min="12" max="12" width="19.5546875" customWidth="1"/>
    <col min="13" max="13" width="16.6640625" customWidth="1"/>
    <col min="14" max="14" width="19.6640625" customWidth="1"/>
    <col min="15" max="15" width="16.6640625" customWidth="1"/>
    <col min="16" max="16" width="21.44140625" customWidth="1"/>
    <col min="17" max="17" width="22.109375" customWidth="1"/>
  </cols>
  <sheetData>
    <row r="1" spans="1:17" ht="21" x14ac:dyDescent="0.3">
      <c r="A1" s="1" t="s">
        <v>1174</v>
      </c>
      <c r="B1" s="2"/>
      <c r="C1" s="3"/>
      <c r="D1" s="4"/>
      <c r="E1" s="5"/>
      <c r="F1" s="6"/>
      <c r="G1" s="7"/>
      <c r="H1" s="5"/>
      <c r="I1" s="5"/>
      <c r="J1" s="4"/>
      <c r="K1" s="4"/>
      <c r="L1" s="5"/>
      <c r="M1" s="5"/>
      <c r="N1" s="4"/>
      <c r="O1" s="4"/>
      <c r="P1" s="5"/>
      <c r="Q1" s="7"/>
    </row>
    <row r="2" spans="1:17" ht="16.2" thickBot="1" x14ac:dyDescent="0.35">
      <c r="A2" s="8" t="s">
        <v>580</v>
      </c>
      <c r="B2" s="2"/>
      <c r="C2" s="3"/>
      <c r="D2" s="4"/>
      <c r="E2" s="5"/>
      <c r="F2" s="6"/>
      <c r="G2" s="7"/>
      <c r="H2" s="5"/>
      <c r="I2" s="5"/>
      <c r="J2" s="4"/>
      <c r="K2" s="4"/>
      <c r="L2" s="5"/>
      <c r="M2" s="5"/>
      <c r="N2" s="4"/>
      <c r="O2" s="4"/>
      <c r="P2" s="5"/>
      <c r="Q2" s="7"/>
    </row>
    <row r="3" spans="1:17" ht="28.8" thickBot="1" x14ac:dyDescent="0.35">
      <c r="A3" s="64" t="s">
        <v>551</v>
      </c>
      <c r="B3" s="65" t="s">
        <v>552</v>
      </c>
      <c r="C3" s="70" t="s">
        <v>553</v>
      </c>
      <c r="D3" s="4"/>
      <c r="E3" s="5"/>
      <c r="F3" s="6"/>
      <c r="G3" s="7"/>
      <c r="H3" s="5"/>
      <c r="I3" s="5"/>
      <c r="J3" s="4"/>
      <c r="K3" s="4"/>
      <c r="L3" s="5"/>
      <c r="M3" s="5"/>
      <c r="N3" s="4"/>
      <c r="O3" s="4"/>
      <c r="P3" s="5"/>
      <c r="Q3" s="7"/>
    </row>
    <row r="4" spans="1:17" ht="28.2" thickBot="1" x14ac:dyDescent="0.35">
      <c r="A4" s="9" t="s">
        <v>1</v>
      </c>
      <c r="B4" s="10" t="s">
        <v>2</v>
      </c>
      <c r="C4" s="11" t="s">
        <v>3</v>
      </c>
      <c r="D4" s="12" t="s">
        <v>4</v>
      </c>
      <c r="E4" s="13" t="s">
        <v>5</v>
      </c>
      <c r="F4" s="14" t="s">
        <v>6</v>
      </c>
      <c r="G4" s="15" t="s">
        <v>7</v>
      </c>
      <c r="H4" s="16" t="s">
        <v>581</v>
      </c>
      <c r="I4" s="17" t="s">
        <v>582</v>
      </c>
      <c r="J4" s="18" t="s">
        <v>583</v>
      </c>
      <c r="K4" s="18" t="s">
        <v>584</v>
      </c>
      <c r="L4" s="19" t="s">
        <v>585</v>
      </c>
      <c r="M4" s="20" t="s">
        <v>586</v>
      </c>
      <c r="N4" s="21" t="s">
        <v>587</v>
      </c>
      <c r="O4" s="21" t="s">
        <v>588</v>
      </c>
      <c r="P4" s="15" t="s">
        <v>28</v>
      </c>
      <c r="Q4" s="87" t="s">
        <v>29</v>
      </c>
    </row>
    <row r="5" spans="1:17" ht="28.2" x14ac:dyDescent="0.3">
      <c r="A5" s="71" t="s">
        <v>589</v>
      </c>
      <c r="B5" s="72">
        <v>51.822925005108097</v>
      </c>
      <c r="C5" s="73">
        <v>-9.3050810415297693</v>
      </c>
      <c r="D5" s="74">
        <v>206.38433800000001</v>
      </c>
      <c r="E5" s="75" t="s">
        <v>590</v>
      </c>
      <c r="F5" s="76">
        <v>441</v>
      </c>
      <c r="G5" s="77" t="s">
        <v>591</v>
      </c>
      <c r="H5" s="71">
        <v>149</v>
      </c>
      <c r="I5" s="59">
        <v>94</v>
      </c>
      <c r="J5" s="78">
        <v>134.1</v>
      </c>
      <c r="K5" s="78">
        <v>84.6</v>
      </c>
      <c r="L5" s="71"/>
      <c r="M5" s="59"/>
      <c r="N5" s="78"/>
      <c r="O5" s="78"/>
      <c r="P5" s="75"/>
      <c r="Q5" s="77" t="s">
        <v>592</v>
      </c>
    </row>
    <row r="6" spans="1:17" ht="28.2" x14ac:dyDescent="0.3">
      <c r="A6" s="71" t="s">
        <v>589</v>
      </c>
      <c r="B6" s="72">
        <v>51.822914024814899</v>
      </c>
      <c r="C6" s="73">
        <v>-9.30515899322927</v>
      </c>
      <c r="D6" s="74">
        <v>206.48663300000001</v>
      </c>
      <c r="E6" s="75" t="s">
        <v>593</v>
      </c>
      <c r="F6" s="76">
        <v>442</v>
      </c>
      <c r="G6" s="77" t="s">
        <v>594</v>
      </c>
      <c r="H6" s="71">
        <v>183</v>
      </c>
      <c r="I6" s="59">
        <v>90</v>
      </c>
      <c r="J6" s="78">
        <v>164.70000000000002</v>
      </c>
      <c r="K6" s="78">
        <v>81</v>
      </c>
      <c r="L6" s="71">
        <v>186</v>
      </c>
      <c r="M6" s="59">
        <v>84</v>
      </c>
      <c r="N6" s="78">
        <v>167.4</v>
      </c>
      <c r="O6" s="78">
        <v>75.599999999999994</v>
      </c>
      <c r="P6" s="75"/>
      <c r="Q6" s="77" t="s">
        <v>595</v>
      </c>
    </row>
    <row r="7" spans="1:17" x14ac:dyDescent="0.3">
      <c r="A7" s="71" t="s">
        <v>589</v>
      </c>
      <c r="B7" s="72">
        <v>51.822890974581199</v>
      </c>
      <c r="C7" s="73">
        <v>-9.30514499545097</v>
      </c>
      <c r="D7" s="74">
        <v>209.657623</v>
      </c>
      <c r="E7" s="75" t="s">
        <v>596</v>
      </c>
      <c r="F7" s="76">
        <v>443</v>
      </c>
      <c r="G7" s="77" t="s">
        <v>597</v>
      </c>
      <c r="H7" s="71"/>
      <c r="I7" s="59"/>
      <c r="J7" s="78"/>
      <c r="K7" s="78"/>
      <c r="L7" s="71"/>
      <c r="M7" s="59"/>
      <c r="N7" s="78"/>
      <c r="O7" s="78"/>
      <c r="P7" s="75"/>
      <c r="Q7" s="77"/>
    </row>
    <row r="8" spans="1:17" x14ac:dyDescent="0.3">
      <c r="A8" s="71" t="s">
        <v>589</v>
      </c>
      <c r="B8" s="72">
        <v>51.822840012609902</v>
      </c>
      <c r="C8" s="73">
        <v>-9.30516796186566</v>
      </c>
      <c r="D8" s="74">
        <v>217.19572400000001</v>
      </c>
      <c r="E8" s="75" t="s">
        <v>598</v>
      </c>
      <c r="F8" s="76">
        <v>444</v>
      </c>
      <c r="G8" s="77" t="s">
        <v>597</v>
      </c>
      <c r="H8" s="71"/>
      <c r="I8" s="59"/>
      <c r="J8" s="78"/>
      <c r="K8" s="78"/>
      <c r="L8" s="71"/>
      <c r="M8" s="59"/>
      <c r="N8" s="78"/>
      <c r="O8" s="78"/>
      <c r="P8" s="75"/>
      <c r="Q8" s="77"/>
    </row>
    <row r="9" spans="1:17" x14ac:dyDescent="0.3">
      <c r="A9" s="71" t="s">
        <v>589</v>
      </c>
      <c r="B9" s="72">
        <v>51.822838000953098</v>
      </c>
      <c r="C9" s="73">
        <v>-9.3051610048860294</v>
      </c>
      <c r="D9" s="74">
        <v>214.88026400000001</v>
      </c>
      <c r="E9" s="75" t="s">
        <v>599</v>
      </c>
      <c r="F9" s="76">
        <v>445</v>
      </c>
      <c r="G9" s="77" t="s">
        <v>597</v>
      </c>
      <c r="H9" s="71"/>
      <c r="I9" s="59"/>
      <c r="J9" s="78"/>
      <c r="K9" s="78"/>
      <c r="L9" s="71"/>
      <c r="M9" s="59"/>
      <c r="N9" s="78"/>
      <c r="O9" s="78"/>
      <c r="P9" s="75"/>
      <c r="Q9" s="77"/>
    </row>
    <row r="10" spans="1:17" x14ac:dyDescent="0.3">
      <c r="A10" s="71" t="s">
        <v>589</v>
      </c>
      <c r="B10" s="72">
        <v>51.822838000953098</v>
      </c>
      <c r="C10" s="73">
        <v>-9.3051610048860294</v>
      </c>
      <c r="D10" s="74">
        <v>214.408278999999</v>
      </c>
      <c r="E10" s="75" t="s">
        <v>600</v>
      </c>
      <c r="F10" s="76">
        <v>446</v>
      </c>
      <c r="G10" s="77" t="s">
        <v>597</v>
      </c>
      <c r="H10" s="71"/>
      <c r="I10" s="59"/>
      <c r="J10" s="78"/>
      <c r="K10" s="78"/>
      <c r="L10" s="71"/>
      <c r="M10" s="59"/>
      <c r="N10" s="78"/>
      <c r="O10" s="78"/>
      <c r="P10" s="75"/>
      <c r="Q10" s="77"/>
    </row>
    <row r="11" spans="1:17" x14ac:dyDescent="0.3">
      <c r="A11" s="71" t="s">
        <v>589</v>
      </c>
      <c r="B11" s="72">
        <v>51.822838000953098</v>
      </c>
      <c r="C11" s="73">
        <v>-9.3051439896225894</v>
      </c>
      <c r="D11" s="74">
        <v>215.387451</v>
      </c>
      <c r="E11" s="75" t="s">
        <v>601</v>
      </c>
      <c r="F11" s="76">
        <v>447</v>
      </c>
      <c r="G11" s="77" t="s">
        <v>597</v>
      </c>
      <c r="H11" s="71"/>
      <c r="I11" s="59"/>
      <c r="J11" s="78"/>
      <c r="K11" s="78"/>
      <c r="L11" s="71"/>
      <c r="M11" s="59"/>
      <c r="N11" s="78"/>
      <c r="O11" s="78"/>
      <c r="P11" s="75"/>
      <c r="Q11" s="77"/>
    </row>
    <row r="12" spans="1:17" ht="42" x14ac:dyDescent="0.3">
      <c r="A12" s="71" t="s">
        <v>589</v>
      </c>
      <c r="B12" s="72">
        <v>51.825477965176098</v>
      </c>
      <c r="C12" s="73">
        <v>-9.3012500088661891</v>
      </c>
      <c r="D12" s="74">
        <v>199.585906999999</v>
      </c>
      <c r="E12" s="75" t="s">
        <v>602</v>
      </c>
      <c r="F12" s="76">
        <v>483</v>
      </c>
      <c r="G12" s="77" t="s">
        <v>603</v>
      </c>
      <c r="H12" s="71">
        <v>254</v>
      </c>
      <c r="I12" s="59">
        <v>42</v>
      </c>
      <c r="J12" s="78">
        <v>228.6</v>
      </c>
      <c r="K12" s="78">
        <v>37.799999999999997</v>
      </c>
      <c r="L12" s="71">
        <v>179</v>
      </c>
      <c r="M12" s="59">
        <v>89</v>
      </c>
      <c r="N12" s="78">
        <v>161.1</v>
      </c>
      <c r="O12" s="78">
        <v>80.099999999999994</v>
      </c>
      <c r="P12" s="75"/>
      <c r="Q12" s="77" t="s">
        <v>604</v>
      </c>
    </row>
    <row r="13" spans="1:17" ht="28.2" x14ac:dyDescent="0.3">
      <c r="A13" s="71" t="s">
        <v>589</v>
      </c>
      <c r="B13" s="72">
        <v>51.825493974611099</v>
      </c>
      <c r="C13" s="73">
        <v>-9.3010680377483297</v>
      </c>
      <c r="D13" s="74">
        <v>191.64572100000001</v>
      </c>
      <c r="E13" s="75" t="s">
        <v>605</v>
      </c>
      <c r="F13" s="76">
        <v>484</v>
      </c>
      <c r="G13" s="77" t="s">
        <v>606</v>
      </c>
      <c r="H13" s="71"/>
      <c r="I13" s="59"/>
      <c r="J13" s="78"/>
      <c r="K13" s="78"/>
      <c r="L13" s="71"/>
      <c r="M13" s="59"/>
      <c r="N13" s="78"/>
      <c r="O13" s="78"/>
      <c r="P13" s="75"/>
      <c r="Q13" s="77" t="s">
        <v>607</v>
      </c>
    </row>
    <row r="14" spans="1:17" ht="28.8" thickBot="1" x14ac:dyDescent="0.35">
      <c r="A14" s="79" t="s">
        <v>589</v>
      </c>
      <c r="B14" s="80">
        <v>51.825518030673202</v>
      </c>
      <c r="C14" s="81">
        <v>-9.3009579833596892</v>
      </c>
      <c r="D14" s="82">
        <v>193.20039399999899</v>
      </c>
      <c r="E14" s="83" t="s">
        <v>608</v>
      </c>
      <c r="F14" s="84">
        <v>485</v>
      </c>
      <c r="G14" s="85" t="s">
        <v>609</v>
      </c>
      <c r="H14" s="79">
        <v>258</v>
      </c>
      <c r="I14" s="60">
        <v>90</v>
      </c>
      <c r="J14" s="86">
        <v>232.20000000000002</v>
      </c>
      <c r="K14" s="86">
        <v>81</v>
      </c>
      <c r="L14" s="79"/>
      <c r="M14" s="60"/>
      <c r="N14" s="86"/>
      <c r="O14" s="86"/>
      <c r="P14" s="83"/>
      <c r="Q14" s="85" t="s">
        <v>610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63B96-0B3E-4481-8F7E-3B5CEF10F4EB}">
  <dimension ref="A1:Q28"/>
  <sheetViews>
    <sheetView workbookViewId="0">
      <selection activeCell="A2" sqref="A2"/>
    </sheetView>
  </sheetViews>
  <sheetFormatPr defaultRowHeight="14.4" x14ac:dyDescent="0.3"/>
  <cols>
    <col min="1" max="1" width="16.21875" customWidth="1"/>
    <col min="2" max="2" width="19.44140625" customWidth="1"/>
    <col min="3" max="3" width="20.109375" customWidth="1"/>
    <col min="4" max="4" width="14.44140625" customWidth="1"/>
    <col min="5" max="5" width="22.6640625" customWidth="1"/>
    <col min="6" max="6" width="10.44140625" customWidth="1"/>
    <col min="7" max="7" width="51.5546875" customWidth="1"/>
    <col min="8" max="8" width="21.88671875" customWidth="1"/>
    <col min="9" max="9" width="18.109375" customWidth="1"/>
    <col min="10" max="10" width="22.21875" customWidth="1"/>
    <col min="11" max="11" width="18.6640625" customWidth="1"/>
    <col min="12" max="12" width="19.5546875" customWidth="1"/>
    <col min="13" max="13" width="16.6640625" customWidth="1"/>
    <col min="14" max="14" width="19.6640625" customWidth="1"/>
    <col min="15" max="15" width="16.6640625" customWidth="1"/>
    <col min="16" max="16" width="21.44140625" customWidth="1"/>
    <col min="17" max="17" width="22.109375" customWidth="1"/>
  </cols>
  <sheetData>
    <row r="1" spans="1:17" ht="21" x14ac:dyDescent="0.3">
      <c r="A1" s="1" t="s">
        <v>1175</v>
      </c>
      <c r="B1" s="2"/>
      <c r="C1" s="3"/>
      <c r="D1" s="4"/>
      <c r="E1" s="5"/>
      <c r="F1" s="6"/>
      <c r="G1" s="7"/>
      <c r="H1" s="5"/>
      <c r="I1" s="5"/>
      <c r="J1" s="4"/>
      <c r="K1" s="4"/>
      <c r="L1" s="5"/>
      <c r="M1" s="5"/>
      <c r="N1" s="4"/>
      <c r="O1" s="4"/>
      <c r="P1" s="5"/>
      <c r="Q1" s="5"/>
    </row>
    <row r="2" spans="1:17" ht="16.2" thickBot="1" x14ac:dyDescent="0.35">
      <c r="A2" s="8" t="s">
        <v>611</v>
      </c>
      <c r="B2" s="2"/>
      <c r="C2" s="3"/>
      <c r="D2" s="4"/>
      <c r="E2" s="5"/>
      <c r="F2" s="6"/>
      <c r="G2" s="7"/>
      <c r="H2" s="5"/>
      <c r="I2" s="5"/>
      <c r="J2" s="4"/>
      <c r="K2" s="4"/>
      <c r="L2" s="5"/>
      <c r="M2" s="5"/>
      <c r="N2" s="4"/>
      <c r="O2" s="4"/>
      <c r="P2" s="5"/>
      <c r="Q2" s="5"/>
    </row>
    <row r="3" spans="1:17" ht="28.8" thickBot="1" x14ac:dyDescent="0.35">
      <c r="A3" s="64" t="s">
        <v>551</v>
      </c>
      <c r="B3" s="65" t="s">
        <v>552</v>
      </c>
      <c r="C3" s="70" t="s">
        <v>553</v>
      </c>
      <c r="D3" s="4"/>
      <c r="E3" s="5"/>
      <c r="F3" s="6"/>
      <c r="G3" s="7"/>
      <c r="H3" s="5"/>
      <c r="I3" s="5"/>
      <c r="J3" s="4"/>
      <c r="K3" s="4"/>
      <c r="L3" s="5"/>
      <c r="M3" s="5"/>
      <c r="N3" s="4"/>
      <c r="O3" s="4"/>
      <c r="P3" s="5"/>
      <c r="Q3" s="5"/>
    </row>
    <row r="4" spans="1:17" ht="28.2" thickBot="1" x14ac:dyDescent="0.35">
      <c r="A4" s="9" t="s">
        <v>1</v>
      </c>
      <c r="B4" s="10" t="s">
        <v>2</v>
      </c>
      <c r="C4" s="11" t="s">
        <v>3</v>
      </c>
      <c r="D4" s="12" t="s">
        <v>4</v>
      </c>
      <c r="E4" s="13" t="s">
        <v>5</v>
      </c>
      <c r="F4" s="14" t="s">
        <v>6</v>
      </c>
      <c r="G4" s="15" t="s">
        <v>7</v>
      </c>
      <c r="H4" s="16" t="s">
        <v>612</v>
      </c>
      <c r="I4" s="17" t="s">
        <v>613</v>
      </c>
      <c r="J4" s="18" t="s">
        <v>614</v>
      </c>
      <c r="K4" s="18" t="s">
        <v>615</v>
      </c>
      <c r="L4" s="19" t="s">
        <v>616</v>
      </c>
      <c r="M4" s="20" t="s">
        <v>617</v>
      </c>
      <c r="N4" s="21" t="s">
        <v>618</v>
      </c>
      <c r="O4" s="21" t="s">
        <v>619</v>
      </c>
      <c r="P4" s="15" t="s">
        <v>28</v>
      </c>
      <c r="Q4" s="31" t="s">
        <v>29</v>
      </c>
    </row>
    <row r="5" spans="1:17" x14ac:dyDescent="0.3">
      <c r="A5" s="71" t="s">
        <v>620</v>
      </c>
      <c r="B5" s="72">
        <v>51.7849539779126</v>
      </c>
      <c r="C5" s="73">
        <v>-9.5874070096760899</v>
      </c>
      <c r="D5" s="74">
        <v>337.876801</v>
      </c>
      <c r="E5" s="75" t="s">
        <v>621</v>
      </c>
      <c r="F5" s="76">
        <v>430</v>
      </c>
      <c r="G5" s="77" t="s">
        <v>622</v>
      </c>
      <c r="H5" s="71"/>
      <c r="I5" s="59"/>
      <c r="J5" s="78"/>
      <c r="K5" s="78"/>
      <c r="L5" s="71"/>
      <c r="M5" s="59"/>
      <c r="N5" s="78"/>
      <c r="O5" s="78"/>
      <c r="P5" s="75"/>
      <c r="Q5" s="75"/>
    </row>
    <row r="6" spans="1:17" x14ac:dyDescent="0.3">
      <c r="A6" s="71" t="s">
        <v>620</v>
      </c>
      <c r="B6" s="72">
        <v>51.785236028954301</v>
      </c>
      <c r="C6" s="73">
        <v>-9.5905349683016503</v>
      </c>
      <c r="D6" s="74">
        <v>343.03488199999902</v>
      </c>
      <c r="E6" s="75" t="s">
        <v>623</v>
      </c>
      <c r="F6" s="76">
        <v>431</v>
      </c>
      <c r="G6" s="77" t="s">
        <v>624</v>
      </c>
      <c r="H6" s="71"/>
      <c r="I6" s="59"/>
      <c r="J6" s="78"/>
      <c r="K6" s="78"/>
      <c r="L6" s="71"/>
      <c r="M6" s="59"/>
      <c r="N6" s="78"/>
      <c r="O6" s="78"/>
      <c r="P6" s="75"/>
      <c r="Q6" s="75"/>
    </row>
    <row r="7" spans="1:17" ht="28.2" x14ac:dyDescent="0.3">
      <c r="A7" s="71" t="s">
        <v>620</v>
      </c>
      <c r="B7" s="72">
        <v>51.785218007862497</v>
      </c>
      <c r="C7" s="73">
        <v>-9.5906710065901208</v>
      </c>
      <c r="D7" s="74">
        <v>345.07785000000001</v>
      </c>
      <c r="E7" s="75" t="s">
        <v>625</v>
      </c>
      <c r="F7" s="76">
        <v>432</v>
      </c>
      <c r="G7" s="77" t="s">
        <v>626</v>
      </c>
      <c r="H7" s="71">
        <v>204</v>
      </c>
      <c r="I7" s="59">
        <v>94</v>
      </c>
      <c r="J7" s="78">
        <v>183.6</v>
      </c>
      <c r="K7" s="78">
        <v>84.6</v>
      </c>
      <c r="L7" s="71">
        <v>393</v>
      </c>
      <c r="M7" s="59">
        <v>95</v>
      </c>
      <c r="N7" s="78">
        <v>353.7</v>
      </c>
      <c r="O7" s="78">
        <v>85.5</v>
      </c>
      <c r="P7" s="75" t="s">
        <v>627</v>
      </c>
      <c r="Q7" s="75" t="s">
        <v>628</v>
      </c>
    </row>
    <row r="8" spans="1:17" ht="28.2" x14ac:dyDescent="0.3">
      <c r="A8" s="71" t="s">
        <v>620</v>
      </c>
      <c r="B8" s="72">
        <v>51.785203004255798</v>
      </c>
      <c r="C8" s="73">
        <v>-9.5905089844018203</v>
      </c>
      <c r="D8" s="74">
        <v>341.62698399999903</v>
      </c>
      <c r="E8" s="75" t="s">
        <v>629</v>
      </c>
      <c r="F8" s="76">
        <v>433</v>
      </c>
      <c r="G8" s="77" t="s">
        <v>630</v>
      </c>
      <c r="H8" s="71">
        <v>394</v>
      </c>
      <c r="I8" s="59">
        <v>85</v>
      </c>
      <c r="J8" s="78">
        <v>354.6</v>
      </c>
      <c r="K8" s="78">
        <v>76.5</v>
      </c>
      <c r="L8" s="71">
        <v>6</v>
      </c>
      <c r="M8" s="59">
        <v>64</v>
      </c>
      <c r="N8" s="78">
        <v>5.3999999999999995</v>
      </c>
      <c r="O8" s="78">
        <v>57.6</v>
      </c>
      <c r="P8" s="75" t="s">
        <v>206</v>
      </c>
      <c r="Q8" s="75"/>
    </row>
    <row r="9" spans="1:17" ht="28.2" x14ac:dyDescent="0.3">
      <c r="A9" s="71" t="s">
        <v>620</v>
      </c>
      <c r="B9" s="72">
        <v>51.7849849909543</v>
      </c>
      <c r="C9" s="73">
        <v>-9.5873589813709206</v>
      </c>
      <c r="D9" s="74">
        <v>338.70703099999901</v>
      </c>
      <c r="E9" s="75" t="s">
        <v>631</v>
      </c>
      <c r="F9" s="76">
        <v>538</v>
      </c>
      <c r="G9" s="77" t="s">
        <v>632</v>
      </c>
      <c r="H9" s="71"/>
      <c r="I9" s="59"/>
      <c r="J9" s="78"/>
      <c r="K9" s="78"/>
      <c r="L9" s="71"/>
      <c r="M9" s="59"/>
      <c r="N9" s="78"/>
      <c r="O9" s="78"/>
      <c r="P9" s="75"/>
      <c r="Q9" s="75" t="s">
        <v>633</v>
      </c>
    </row>
    <row r="10" spans="1:17" x14ac:dyDescent="0.3">
      <c r="A10" s="71" t="s">
        <v>620</v>
      </c>
      <c r="B10" s="72">
        <v>51.784377973526702</v>
      </c>
      <c r="C10" s="73">
        <v>-9.5867519639432395</v>
      </c>
      <c r="D10" s="74">
        <v>327.57144199999902</v>
      </c>
      <c r="E10" s="75" t="s">
        <v>634</v>
      </c>
      <c r="F10" s="76">
        <v>557</v>
      </c>
      <c r="G10" s="77" t="s">
        <v>635</v>
      </c>
      <c r="H10" s="71"/>
      <c r="I10" s="59"/>
      <c r="J10" s="78"/>
      <c r="K10" s="78"/>
      <c r="L10" s="71">
        <v>183</v>
      </c>
      <c r="M10" s="59">
        <v>80</v>
      </c>
      <c r="N10" s="78">
        <v>164.70000000000002</v>
      </c>
      <c r="O10" s="78">
        <v>72</v>
      </c>
      <c r="P10" s="75"/>
      <c r="Q10" s="75"/>
    </row>
    <row r="11" spans="1:17" x14ac:dyDescent="0.3">
      <c r="A11" s="71" t="s">
        <v>620</v>
      </c>
      <c r="B11" s="72">
        <v>51.784402029588797</v>
      </c>
      <c r="C11" s="73">
        <v>-9.5870099589228595</v>
      </c>
      <c r="D11" s="74">
        <v>326.071777</v>
      </c>
      <c r="E11" s="75" t="s">
        <v>636</v>
      </c>
      <c r="F11" s="76">
        <v>558</v>
      </c>
      <c r="G11" s="77" t="s">
        <v>637</v>
      </c>
      <c r="H11" s="71"/>
      <c r="I11" s="59"/>
      <c r="J11" s="78"/>
      <c r="K11" s="78"/>
      <c r="L11" s="71">
        <v>182</v>
      </c>
      <c r="M11" s="59">
        <v>80</v>
      </c>
      <c r="N11" s="78">
        <v>163.80000000000001</v>
      </c>
      <c r="O11" s="78">
        <v>72</v>
      </c>
      <c r="P11" s="75"/>
      <c r="Q11" s="75"/>
    </row>
    <row r="12" spans="1:17" x14ac:dyDescent="0.3">
      <c r="A12" s="71" t="s">
        <v>620</v>
      </c>
      <c r="B12" s="72">
        <v>51.784751974046202</v>
      </c>
      <c r="C12" s="73">
        <v>-9.5866600144654495</v>
      </c>
      <c r="D12" s="74">
        <v>334.83813500000002</v>
      </c>
      <c r="E12" s="75" t="s">
        <v>638</v>
      </c>
      <c r="F12" s="76">
        <v>559</v>
      </c>
      <c r="G12" s="77" t="s">
        <v>639</v>
      </c>
      <c r="H12" s="71"/>
      <c r="I12" s="59"/>
      <c r="J12" s="78"/>
      <c r="K12" s="78"/>
      <c r="L12" s="71">
        <v>173</v>
      </c>
      <c r="M12" s="59">
        <v>97</v>
      </c>
      <c r="N12" s="78">
        <v>155.69999999999999</v>
      </c>
      <c r="O12" s="78">
        <v>87.3</v>
      </c>
      <c r="P12" s="75"/>
      <c r="Q12" s="75"/>
    </row>
    <row r="13" spans="1:17" x14ac:dyDescent="0.3">
      <c r="A13" s="71" t="s">
        <v>620</v>
      </c>
      <c r="B13" s="72">
        <v>51.7849890142679</v>
      </c>
      <c r="C13" s="73">
        <v>-9.5863199606537801</v>
      </c>
      <c r="D13" s="74">
        <v>338.60534699999903</v>
      </c>
      <c r="E13" s="75" t="s">
        <v>640</v>
      </c>
      <c r="F13" s="76">
        <v>560</v>
      </c>
      <c r="G13" s="77" t="s">
        <v>641</v>
      </c>
      <c r="H13" s="71"/>
      <c r="I13" s="59"/>
      <c r="J13" s="78"/>
      <c r="K13" s="78"/>
      <c r="L13" s="71">
        <v>178</v>
      </c>
      <c r="M13" s="59">
        <v>86</v>
      </c>
      <c r="N13" s="78">
        <v>160.19999999999999</v>
      </c>
      <c r="O13" s="78">
        <v>77.400000000000006</v>
      </c>
      <c r="P13" s="75"/>
      <c r="Q13" s="75"/>
    </row>
    <row r="14" spans="1:17" x14ac:dyDescent="0.3">
      <c r="A14" s="71" t="s">
        <v>620</v>
      </c>
      <c r="B14" s="72">
        <v>51.785041987895902</v>
      </c>
      <c r="C14" s="73">
        <v>-9.58683603443205</v>
      </c>
      <c r="D14" s="74">
        <v>340.38726800000001</v>
      </c>
      <c r="E14" s="75" t="s">
        <v>642</v>
      </c>
      <c r="F14" s="76">
        <v>561</v>
      </c>
      <c r="G14" s="77" t="s">
        <v>643</v>
      </c>
      <c r="H14" s="71"/>
      <c r="I14" s="59"/>
      <c r="J14" s="78"/>
      <c r="K14" s="78"/>
      <c r="L14" s="71">
        <v>164</v>
      </c>
      <c r="M14" s="59">
        <v>100</v>
      </c>
      <c r="N14" s="78">
        <v>147.6</v>
      </c>
      <c r="O14" s="78">
        <v>90</v>
      </c>
      <c r="P14" s="75"/>
      <c r="Q14" s="75"/>
    </row>
    <row r="15" spans="1:17" x14ac:dyDescent="0.3">
      <c r="A15" s="71" t="s">
        <v>620</v>
      </c>
      <c r="B15" s="72">
        <v>51.7848539818078</v>
      </c>
      <c r="C15" s="73">
        <v>-9.58702202886343</v>
      </c>
      <c r="D15" s="74">
        <v>343.41980000000001</v>
      </c>
      <c r="E15" s="75" t="s">
        <v>644</v>
      </c>
      <c r="F15" s="76">
        <v>562</v>
      </c>
      <c r="G15" s="77" t="s">
        <v>76</v>
      </c>
      <c r="H15" s="71"/>
      <c r="I15" s="59"/>
      <c r="J15" s="78"/>
      <c r="K15" s="78"/>
      <c r="L15" s="71">
        <v>195</v>
      </c>
      <c r="M15" s="59">
        <v>93</v>
      </c>
      <c r="N15" s="78">
        <v>175.5</v>
      </c>
      <c r="O15" s="78">
        <v>83.7</v>
      </c>
      <c r="P15" s="75"/>
      <c r="Q15" s="75"/>
    </row>
    <row r="16" spans="1:17" x14ac:dyDescent="0.3">
      <c r="A16" s="71" t="s">
        <v>620</v>
      </c>
      <c r="B16" s="72">
        <v>51.7847460228949</v>
      </c>
      <c r="C16" s="73">
        <v>-9.5874820277094805</v>
      </c>
      <c r="D16" s="74">
        <v>342.11105300000003</v>
      </c>
      <c r="E16" s="75" t="s">
        <v>645</v>
      </c>
      <c r="F16" s="76">
        <v>563</v>
      </c>
      <c r="G16" s="77" t="s">
        <v>646</v>
      </c>
      <c r="H16" s="71"/>
      <c r="I16" s="59"/>
      <c r="J16" s="78"/>
      <c r="K16" s="78"/>
      <c r="L16" s="71">
        <v>188</v>
      </c>
      <c r="M16" s="59">
        <v>100</v>
      </c>
      <c r="N16" s="78">
        <v>169.2</v>
      </c>
      <c r="O16" s="78">
        <v>90</v>
      </c>
      <c r="P16" s="75"/>
      <c r="Q16" s="75"/>
    </row>
    <row r="17" spans="1:17" x14ac:dyDescent="0.3">
      <c r="A17" s="71" t="s">
        <v>620</v>
      </c>
      <c r="B17" s="72">
        <v>51.784546030685298</v>
      </c>
      <c r="C17" s="73">
        <v>-9.5873329974710906</v>
      </c>
      <c r="D17" s="74">
        <v>331.27020299999901</v>
      </c>
      <c r="E17" s="75" t="s">
        <v>647</v>
      </c>
      <c r="F17" s="76">
        <v>564</v>
      </c>
      <c r="G17" s="77" t="s">
        <v>76</v>
      </c>
      <c r="H17" s="71"/>
      <c r="I17" s="59"/>
      <c r="J17" s="78"/>
      <c r="K17" s="78"/>
      <c r="L17" s="71">
        <v>178</v>
      </c>
      <c r="M17" s="59">
        <v>94</v>
      </c>
      <c r="N17" s="78">
        <v>160.19999999999999</v>
      </c>
      <c r="O17" s="78">
        <v>84.6</v>
      </c>
      <c r="P17" s="75"/>
      <c r="Q17" s="75"/>
    </row>
    <row r="18" spans="1:17" x14ac:dyDescent="0.3">
      <c r="A18" s="71" t="s">
        <v>620</v>
      </c>
      <c r="B18" s="72">
        <v>51.784691959619501</v>
      </c>
      <c r="C18" s="73">
        <v>-9.58761001937091</v>
      </c>
      <c r="D18" s="74">
        <v>334.79626500000001</v>
      </c>
      <c r="E18" s="75" t="s">
        <v>648</v>
      </c>
      <c r="F18" s="76">
        <v>565</v>
      </c>
      <c r="G18" s="77" t="s">
        <v>649</v>
      </c>
      <c r="H18" s="71"/>
      <c r="I18" s="59"/>
      <c r="J18" s="78"/>
      <c r="K18" s="78"/>
      <c r="L18" s="71">
        <v>191</v>
      </c>
      <c r="M18" s="59">
        <v>63</v>
      </c>
      <c r="N18" s="78">
        <v>171.9</v>
      </c>
      <c r="O18" s="78">
        <v>56.7</v>
      </c>
      <c r="P18" s="75"/>
      <c r="Q18" s="75"/>
    </row>
    <row r="19" spans="1:17" x14ac:dyDescent="0.3">
      <c r="A19" s="71" t="s">
        <v>620</v>
      </c>
      <c r="B19" s="72">
        <v>51.784895975142703</v>
      </c>
      <c r="C19" s="73">
        <v>-9.5879229996353299</v>
      </c>
      <c r="D19" s="74">
        <v>334.729401</v>
      </c>
      <c r="E19" s="75" t="s">
        <v>650</v>
      </c>
      <c r="F19" s="76">
        <v>566</v>
      </c>
      <c r="G19" s="77" t="s">
        <v>76</v>
      </c>
      <c r="H19" s="71"/>
      <c r="I19" s="59"/>
      <c r="J19" s="78"/>
      <c r="K19" s="78"/>
      <c r="L19" s="71">
        <v>181</v>
      </c>
      <c r="M19" s="59">
        <v>90</v>
      </c>
      <c r="N19" s="78">
        <v>162.9</v>
      </c>
      <c r="O19" s="78">
        <v>81</v>
      </c>
      <c r="P19" s="75"/>
      <c r="Q19" s="75"/>
    </row>
    <row r="20" spans="1:17" x14ac:dyDescent="0.3">
      <c r="A20" s="71" t="s">
        <v>620</v>
      </c>
      <c r="B20" s="72">
        <v>51.785090016201103</v>
      </c>
      <c r="C20" s="73">
        <v>-9.5886740181594998</v>
      </c>
      <c r="D20" s="74">
        <v>330.74688700000002</v>
      </c>
      <c r="E20" s="75" t="s">
        <v>651</v>
      </c>
      <c r="F20" s="76">
        <v>569</v>
      </c>
      <c r="G20" s="77" t="s">
        <v>652</v>
      </c>
      <c r="H20" s="71"/>
      <c r="I20" s="59"/>
      <c r="J20" s="78"/>
      <c r="K20" s="78"/>
      <c r="L20" s="71">
        <v>177</v>
      </c>
      <c r="M20" s="59">
        <v>84</v>
      </c>
      <c r="N20" s="78">
        <v>159.30000000000001</v>
      </c>
      <c r="O20" s="78">
        <v>75.599999999999994</v>
      </c>
      <c r="P20" s="75"/>
      <c r="Q20" s="75"/>
    </row>
    <row r="21" spans="1:17" ht="55.8" x14ac:dyDescent="0.3">
      <c r="A21" s="71" t="s">
        <v>620</v>
      </c>
      <c r="B21" s="72">
        <v>51.785266036167698</v>
      </c>
      <c r="C21" s="73">
        <v>-9.5887310151010698</v>
      </c>
      <c r="D21" s="74">
        <v>334.17425500000002</v>
      </c>
      <c r="E21" s="75" t="s">
        <v>653</v>
      </c>
      <c r="F21" s="76">
        <v>570</v>
      </c>
      <c r="G21" s="77" t="s">
        <v>654</v>
      </c>
      <c r="H21" s="71">
        <v>19</v>
      </c>
      <c r="I21" s="59">
        <v>67</v>
      </c>
      <c r="J21" s="78">
        <v>17.100000000000001</v>
      </c>
      <c r="K21" s="78">
        <v>60.300000000000004</v>
      </c>
      <c r="L21" s="71">
        <v>161</v>
      </c>
      <c r="M21" s="59">
        <v>95</v>
      </c>
      <c r="N21" s="78">
        <v>144.9</v>
      </c>
      <c r="O21" s="78">
        <v>85.5</v>
      </c>
      <c r="P21" s="75"/>
      <c r="Q21" s="75"/>
    </row>
    <row r="22" spans="1:17" x14ac:dyDescent="0.3">
      <c r="A22" s="71" t="s">
        <v>620</v>
      </c>
      <c r="B22" s="72">
        <v>51.785266036167698</v>
      </c>
      <c r="C22" s="73">
        <v>-9.5892149861901999</v>
      </c>
      <c r="D22" s="74">
        <v>343.36447099999901</v>
      </c>
      <c r="E22" s="75" t="s">
        <v>655</v>
      </c>
      <c r="F22" s="76">
        <v>571</v>
      </c>
      <c r="G22" s="77" t="s">
        <v>656</v>
      </c>
      <c r="H22" s="71">
        <v>389</v>
      </c>
      <c r="I22" s="59">
        <v>84</v>
      </c>
      <c r="J22" s="78">
        <v>350.1</v>
      </c>
      <c r="K22" s="78">
        <v>75.599999999999994</v>
      </c>
      <c r="L22" s="71"/>
      <c r="M22" s="59"/>
      <c r="N22" s="78"/>
      <c r="O22" s="78"/>
      <c r="P22" s="75"/>
      <c r="Q22" s="75"/>
    </row>
    <row r="23" spans="1:17" x14ac:dyDescent="0.3">
      <c r="A23" s="71" t="s">
        <v>620</v>
      </c>
      <c r="B23" s="72">
        <v>51.785270981490598</v>
      </c>
      <c r="C23" s="73">
        <v>-9.5895230211317504</v>
      </c>
      <c r="D23" s="74">
        <v>342.72818000000001</v>
      </c>
      <c r="E23" s="75" t="s">
        <v>657</v>
      </c>
      <c r="F23" s="76">
        <v>572</v>
      </c>
      <c r="G23" s="77" t="s">
        <v>658</v>
      </c>
      <c r="H23" s="71"/>
      <c r="I23" s="59"/>
      <c r="J23" s="78"/>
      <c r="K23" s="78"/>
      <c r="L23" s="71"/>
      <c r="M23" s="59"/>
      <c r="N23" s="78"/>
      <c r="O23" s="78"/>
      <c r="P23" s="75"/>
      <c r="Q23" s="75"/>
    </row>
    <row r="24" spans="1:17" x14ac:dyDescent="0.3">
      <c r="A24" s="71" t="s">
        <v>620</v>
      </c>
      <c r="B24" s="72">
        <v>51.785262012854197</v>
      </c>
      <c r="C24" s="73">
        <v>-9.5895189978182298</v>
      </c>
      <c r="D24" s="74">
        <v>343.295929</v>
      </c>
      <c r="E24" s="75" t="s">
        <v>659</v>
      </c>
      <c r="F24" s="76">
        <v>573</v>
      </c>
      <c r="G24" s="77" t="s">
        <v>660</v>
      </c>
      <c r="H24" s="71">
        <v>177</v>
      </c>
      <c r="I24" s="59">
        <v>93</v>
      </c>
      <c r="J24" s="78">
        <v>159.30000000000001</v>
      </c>
      <c r="K24" s="78">
        <v>83.7</v>
      </c>
      <c r="L24" s="71">
        <v>175</v>
      </c>
      <c r="M24" s="59">
        <v>83</v>
      </c>
      <c r="N24" s="78">
        <v>157.5</v>
      </c>
      <c r="O24" s="78">
        <v>74.7</v>
      </c>
      <c r="P24" s="75"/>
      <c r="Q24" s="75"/>
    </row>
    <row r="25" spans="1:17" ht="28.2" x14ac:dyDescent="0.3">
      <c r="A25" s="71" t="s">
        <v>620</v>
      </c>
      <c r="B25" s="72">
        <v>51.785261007025802</v>
      </c>
      <c r="C25" s="73">
        <v>-9.5889650378376192</v>
      </c>
      <c r="D25" s="74">
        <v>337.169983</v>
      </c>
      <c r="E25" s="75" t="s">
        <v>661</v>
      </c>
      <c r="F25" s="76">
        <v>574</v>
      </c>
      <c r="G25" s="77" t="s">
        <v>662</v>
      </c>
      <c r="H25" s="71">
        <v>197</v>
      </c>
      <c r="I25" s="59">
        <v>87</v>
      </c>
      <c r="J25" s="78">
        <v>177.3</v>
      </c>
      <c r="K25" s="78">
        <v>78.3</v>
      </c>
      <c r="L25" s="71"/>
      <c r="M25" s="59"/>
      <c r="N25" s="78"/>
      <c r="O25" s="78"/>
      <c r="P25" s="75"/>
      <c r="Q25" s="75"/>
    </row>
    <row r="26" spans="1:17" x14ac:dyDescent="0.3">
      <c r="A26" s="71" t="s">
        <v>620</v>
      </c>
      <c r="B26" s="72">
        <v>51.785877998918203</v>
      </c>
      <c r="C26" s="73">
        <v>-9.58716301247477</v>
      </c>
      <c r="D26" s="74">
        <v>317.38793900000002</v>
      </c>
      <c r="E26" s="75" t="s">
        <v>663</v>
      </c>
      <c r="F26" s="76">
        <v>575</v>
      </c>
      <c r="G26" s="77" t="s">
        <v>76</v>
      </c>
      <c r="H26" s="71"/>
      <c r="I26" s="59"/>
      <c r="J26" s="78"/>
      <c r="K26" s="78"/>
      <c r="L26" s="71">
        <v>377</v>
      </c>
      <c r="M26" s="59">
        <v>96</v>
      </c>
      <c r="N26" s="78">
        <v>339.3</v>
      </c>
      <c r="O26" s="78">
        <v>86.399999999999991</v>
      </c>
      <c r="P26" s="75"/>
      <c r="Q26" s="75"/>
    </row>
    <row r="27" spans="1:17" x14ac:dyDescent="0.3">
      <c r="A27" s="71" t="s">
        <v>620</v>
      </c>
      <c r="B27" s="72">
        <v>51.786049995571297</v>
      </c>
      <c r="C27" s="73">
        <v>-9.5872190035879594</v>
      </c>
      <c r="D27" s="74">
        <v>318.128174</v>
      </c>
      <c r="E27" s="75" t="s">
        <v>664</v>
      </c>
      <c r="F27" s="76">
        <v>576</v>
      </c>
      <c r="G27" s="77" t="s">
        <v>665</v>
      </c>
      <c r="H27" s="71"/>
      <c r="I27" s="59"/>
      <c r="J27" s="78"/>
      <c r="K27" s="78"/>
      <c r="L27" s="71">
        <v>172</v>
      </c>
      <c r="M27" s="59">
        <v>95</v>
      </c>
      <c r="N27" s="78">
        <v>154.80000000000001</v>
      </c>
      <c r="O27" s="78">
        <v>85.5</v>
      </c>
      <c r="P27" s="75"/>
      <c r="Q27" s="75"/>
    </row>
    <row r="28" spans="1:17" ht="28.8" thickBot="1" x14ac:dyDescent="0.35">
      <c r="A28" s="79" t="s">
        <v>620</v>
      </c>
      <c r="B28" s="80">
        <v>51.786312013864503</v>
      </c>
      <c r="C28" s="81">
        <v>-9.5878639910370094</v>
      </c>
      <c r="D28" s="82">
        <v>310.40808099999902</v>
      </c>
      <c r="E28" s="83" t="s">
        <v>666</v>
      </c>
      <c r="F28" s="84">
        <v>577</v>
      </c>
      <c r="G28" s="85" t="s">
        <v>667</v>
      </c>
      <c r="H28" s="79"/>
      <c r="I28" s="60"/>
      <c r="J28" s="86"/>
      <c r="K28" s="86"/>
      <c r="L28" s="79">
        <v>178</v>
      </c>
      <c r="M28" s="60">
        <v>84</v>
      </c>
      <c r="N28" s="86">
        <v>160.19999999999999</v>
      </c>
      <c r="O28" s="86">
        <v>75.599999999999994</v>
      </c>
      <c r="P28" s="83"/>
      <c r="Q28" s="8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9AD23-2B9F-4890-BFF7-A0359343A919}">
  <dimension ref="A1:AC45"/>
  <sheetViews>
    <sheetView workbookViewId="0">
      <selection activeCell="A2" sqref="A2"/>
    </sheetView>
  </sheetViews>
  <sheetFormatPr defaultRowHeight="14.4" x14ac:dyDescent="0.3"/>
  <cols>
    <col min="1" max="1" width="16.21875" customWidth="1"/>
    <col min="2" max="2" width="19.44140625" customWidth="1"/>
    <col min="3" max="3" width="20.109375" customWidth="1"/>
    <col min="4" max="4" width="14" customWidth="1"/>
    <col min="5" max="5" width="22.6640625" customWidth="1"/>
    <col min="6" max="6" width="10.44140625" customWidth="1"/>
    <col min="7" max="7" width="51.5546875" customWidth="1"/>
    <col min="8" max="8" width="21.88671875" customWidth="1"/>
    <col min="9" max="9" width="18.109375" customWidth="1"/>
    <col min="10" max="10" width="22.21875" customWidth="1"/>
    <col min="11" max="11" width="18.6640625" customWidth="1"/>
    <col min="12" max="12" width="19.5546875" customWidth="1"/>
    <col min="13" max="13" width="16.6640625" customWidth="1"/>
    <col min="14" max="14" width="19.6640625" customWidth="1"/>
    <col min="15" max="15" width="16.6640625" customWidth="1"/>
    <col min="16" max="16" width="19.44140625" customWidth="1"/>
    <col min="17" max="17" width="16" customWidth="1"/>
    <col min="18" max="18" width="19.77734375" customWidth="1"/>
    <col min="19" max="19" width="17" customWidth="1"/>
    <col min="20" max="20" width="21.109375" customWidth="1"/>
    <col min="21" max="21" width="19.44140625" customWidth="1"/>
    <col min="22" max="22" width="21.6640625" customWidth="1"/>
    <col min="23" max="23" width="19.44140625" customWidth="1"/>
    <col min="24" max="24" width="24.5546875" customWidth="1"/>
    <col min="25" max="25" width="24.44140625" customWidth="1"/>
    <col min="26" max="26" width="25.77734375" customWidth="1"/>
    <col min="27" max="27" width="25.44140625" customWidth="1"/>
    <col min="28" max="28" width="21.44140625" customWidth="1"/>
    <col min="29" max="29" width="22.109375" customWidth="1"/>
  </cols>
  <sheetData>
    <row r="1" spans="1:29" ht="21" x14ac:dyDescent="0.3">
      <c r="A1" s="1" t="s">
        <v>1176</v>
      </c>
      <c r="B1" s="2"/>
      <c r="C1" s="3"/>
      <c r="D1" s="4"/>
      <c r="E1" s="5"/>
      <c r="F1" s="6"/>
      <c r="G1" s="7"/>
      <c r="H1" s="5"/>
      <c r="I1" s="5"/>
      <c r="J1" s="4"/>
      <c r="K1" s="4"/>
      <c r="L1" s="5"/>
      <c r="M1" s="5"/>
      <c r="N1" s="4"/>
      <c r="O1" s="4"/>
      <c r="P1" s="5"/>
      <c r="Q1" s="5"/>
      <c r="R1" s="4"/>
      <c r="S1" s="4"/>
      <c r="T1" s="5"/>
      <c r="U1" s="5"/>
      <c r="V1" s="4"/>
      <c r="W1" s="4"/>
      <c r="X1" s="5"/>
      <c r="Y1" s="5"/>
      <c r="Z1" s="4"/>
      <c r="AA1" s="4"/>
      <c r="AB1" s="5"/>
      <c r="AC1" s="7"/>
    </row>
    <row r="2" spans="1:29" ht="16.2" thickBot="1" x14ac:dyDescent="0.35">
      <c r="A2" s="8" t="s">
        <v>668</v>
      </c>
      <c r="B2" s="2"/>
      <c r="C2" s="3"/>
      <c r="D2" s="4"/>
      <c r="E2" s="5"/>
      <c r="F2" s="6"/>
      <c r="G2" s="7"/>
      <c r="H2" s="5"/>
      <c r="I2" s="5"/>
      <c r="J2" s="4"/>
      <c r="K2" s="4"/>
      <c r="L2" s="5"/>
      <c r="M2" s="5"/>
      <c r="N2" s="4"/>
      <c r="O2" s="4"/>
      <c r="P2" s="5"/>
      <c r="Q2" s="5"/>
      <c r="R2" s="4"/>
      <c r="S2" s="4"/>
      <c r="T2" s="5"/>
      <c r="U2" s="5"/>
      <c r="V2" s="4"/>
      <c r="W2" s="4"/>
      <c r="X2" s="5"/>
      <c r="Y2" s="5"/>
      <c r="Z2" s="4"/>
      <c r="AA2" s="4"/>
      <c r="AB2" s="5"/>
      <c r="AC2" s="7"/>
    </row>
    <row r="3" spans="1:29" ht="28.8" thickBot="1" x14ac:dyDescent="0.35">
      <c r="A3" s="64" t="s">
        <v>551</v>
      </c>
      <c r="B3" s="65" t="s">
        <v>552</v>
      </c>
      <c r="C3" s="70" t="s">
        <v>553</v>
      </c>
      <c r="D3" s="4"/>
      <c r="E3" s="5"/>
      <c r="F3" s="6"/>
      <c r="G3" s="7"/>
      <c r="H3" s="5"/>
      <c r="I3" s="5"/>
      <c r="J3" s="4"/>
      <c r="K3" s="4"/>
      <c r="L3" s="5"/>
      <c r="M3" s="5"/>
      <c r="N3" s="4"/>
      <c r="O3" s="4"/>
      <c r="P3" s="5"/>
      <c r="Q3" s="5"/>
      <c r="R3" s="4"/>
      <c r="S3" s="4"/>
      <c r="T3" s="5"/>
      <c r="U3" s="5"/>
      <c r="V3" s="4"/>
      <c r="W3" s="4"/>
      <c r="X3" s="5"/>
      <c r="Y3" s="5"/>
      <c r="Z3" s="4"/>
      <c r="AA3" s="4"/>
      <c r="AB3" s="5"/>
      <c r="AC3" s="7"/>
    </row>
    <row r="4" spans="1:29" ht="28.2" thickBot="1" x14ac:dyDescent="0.35">
      <c r="A4" s="9" t="s">
        <v>1</v>
      </c>
      <c r="B4" s="10" t="s">
        <v>2</v>
      </c>
      <c r="C4" s="11" t="s">
        <v>3</v>
      </c>
      <c r="D4" s="12" t="s">
        <v>4</v>
      </c>
      <c r="E4" s="13" t="s">
        <v>5</v>
      </c>
      <c r="F4" s="14" t="s">
        <v>6</v>
      </c>
      <c r="G4" s="15" t="s">
        <v>7</v>
      </c>
      <c r="H4" s="16" t="s">
        <v>669</v>
      </c>
      <c r="I4" s="17" t="s">
        <v>670</v>
      </c>
      <c r="J4" s="18" t="s">
        <v>671</v>
      </c>
      <c r="K4" s="18" t="s">
        <v>672</v>
      </c>
      <c r="L4" s="19" t="s">
        <v>673</v>
      </c>
      <c r="M4" s="20" t="s">
        <v>674</v>
      </c>
      <c r="N4" s="21" t="s">
        <v>675</v>
      </c>
      <c r="O4" s="21" t="s">
        <v>676</v>
      </c>
      <c r="P4" s="22" t="s">
        <v>677</v>
      </c>
      <c r="Q4" s="23" t="s">
        <v>678</v>
      </c>
      <c r="R4" s="24" t="s">
        <v>679</v>
      </c>
      <c r="S4" s="24" t="s">
        <v>680</v>
      </c>
      <c r="T4" s="25" t="s">
        <v>681</v>
      </c>
      <c r="U4" s="26" t="s">
        <v>682</v>
      </c>
      <c r="V4" s="27" t="s">
        <v>683</v>
      </c>
      <c r="W4" s="27" t="s">
        <v>684</v>
      </c>
      <c r="X4" s="28" t="s">
        <v>685</v>
      </c>
      <c r="Y4" s="29" t="s">
        <v>686</v>
      </c>
      <c r="Z4" s="30" t="s">
        <v>687</v>
      </c>
      <c r="AA4" s="30" t="s">
        <v>688</v>
      </c>
      <c r="AB4" s="15" t="s">
        <v>28</v>
      </c>
      <c r="AC4" s="87" t="s">
        <v>29</v>
      </c>
    </row>
    <row r="5" spans="1:29" ht="55.8" x14ac:dyDescent="0.3">
      <c r="A5" s="71" t="s">
        <v>689</v>
      </c>
      <c r="B5" s="72">
        <v>51.782926982268599</v>
      </c>
      <c r="C5" s="73">
        <v>-9.6485769655555398</v>
      </c>
      <c r="D5" s="74">
        <v>431.40576199999902</v>
      </c>
      <c r="E5" s="75" t="s">
        <v>690</v>
      </c>
      <c r="F5" s="76">
        <v>473</v>
      </c>
      <c r="G5" s="77" t="s">
        <v>691</v>
      </c>
      <c r="H5" s="71">
        <v>248</v>
      </c>
      <c r="I5" s="59">
        <v>72</v>
      </c>
      <c r="J5" s="78">
        <v>223.2</v>
      </c>
      <c r="K5" s="78">
        <v>64.8</v>
      </c>
      <c r="L5" s="71">
        <v>350</v>
      </c>
      <c r="M5" s="59">
        <v>85</v>
      </c>
      <c r="N5" s="78">
        <v>315</v>
      </c>
      <c r="O5" s="78">
        <v>76.5</v>
      </c>
      <c r="P5" s="71"/>
      <c r="Q5" s="59"/>
      <c r="R5" s="78"/>
      <c r="S5" s="78"/>
      <c r="T5" s="71"/>
      <c r="U5" s="59"/>
      <c r="V5" s="78"/>
      <c r="W5" s="78"/>
      <c r="X5" s="71">
        <v>349</v>
      </c>
      <c r="Y5" s="59">
        <v>98</v>
      </c>
      <c r="Z5" s="88">
        <v>314.10000000000002</v>
      </c>
      <c r="AA5" s="88">
        <v>88.2</v>
      </c>
      <c r="AB5" s="75"/>
      <c r="AC5" s="77"/>
    </row>
    <row r="6" spans="1:29" ht="42" x14ac:dyDescent="0.3">
      <c r="A6" s="71" t="s">
        <v>689</v>
      </c>
      <c r="B6" s="72">
        <v>51.781766004860401</v>
      </c>
      <c r="C6" s="73">
        <v>-9.6503530070185608</v>
      </c>
      <c r="D6" s="74">
        <v>424.40966800000001</v>
      </c>
      <c r="E6" s="75" t="s">
        <v>692</v>
      </c>
      <c r="F6" s="76">
        <v>475</v>
      </c>
      <c r="G6" s="77" t="s">
        <v>693</v>
      </c>
      <c r="H6" s="71">
        <v>345</v>
      </c>
      <c r="I6" s="59">
        <v>97</v>
      </c>
      <c r="J6" s="78">
        <v>310.5</v>
      </c>
      <c r="K6" s="78">
        <v>87.3</v>
      </c>
      <c r="L6" s="71">
        <v>356</v>
      </c>
      <c r="M6" s="59">
        <v>78</v>
      </c>
      <c r="N6" s="78">
        <v>320.39999999999998</v>
      </c>
      <c r="O6" s="78">
        <v>70.2</v>
      </c>
      <c r="P6" s="71"/>
      <c r="Q6" s="59"/>
      <c r="R6" s="78"/>
      <c r="S6" s="78"/>
      <c r="T6" s="71"/>
      <c r="U6" s="59"/>
      <c r="V6" s="78"/>
      <c r="W6" s="78"/>
      <c r="X6" s="71"/>
      <c r="Y6" s="59"/>
      <c r="Z6" s="88"/>
      <c r="AA6" s="88"/>
      <c r="AB6" s="75"/>
      <c r="AC6" s="77" t="s">
        <v>694</v>
      </c>
    </row>
    <row r="7" spans="1:29" x14ac:dyDescent="0.3">
      <c r="A7" s="71" t="s">
        <v>689</v>
      </c>
      <c r="B7" s="72">
        <v>51.782041015103403</v>
      </c>
      <c r="C7" s="73">
        <v>-9.6509519778192008</v>
      </c>
      <c r="D7" s="74">
        <v>432.02816799999903</v>
      </c>
      <c r="E7" s="75" t="s">
        <v>695</v>
      </c>
      <c r="F7" s="76">
        <v>476</v>
      </c>
      <c r="G7" s="77" t="s">
        <v>696</v>
      </c>
      <c r="H7" s="71">
        <v>367</v>
      </c>
      <c r="I7" s="59">
        <v>80</v>
      </c>
      <c r="J7" s="78">
        <v>330.3</v>
      </c>
      <c r="K7" s="78">
        <v>72</v>
      </c>
      <c r="L7" s="71"/>
      <c r="M7" s="59"/>
      <c r="N7" s="78"/>
      <c r="O7" s="78"/>
      <c r="P7" s="71"/>
      <c r="Q7" s="59"/>
      <c r="R7" s="78"/>
      <c r="S7" s="78"/>
      <c r="T7" s="71"/>
      <c r="U7" s="59"/>
      <c r="V7" s="78"/>
      <c r="W7" s="78"/>
      <c r="X7" s="71"/>
      <c r="Y7" s="59"/>
      <c r="Z7" s="88"/>
      <c r="AA7" s="88"/>
      <c r="AB7" s="75"/>
      <c r="AC7" s="77"/>
    </row>
    <row r="8" spans="1:29" x14ac:dyDescent="0.3">
      <c r="A8" s="71" t="s">
        <v>689</v>
      </c>
      <c r="B8" s="72">
        <v>51.782062975689698</v>
      </c>
      <c r="C8" s="73">
        <v>-9.6508659794926608</v>
      </c>
      <c r="D8" s="74">
        <v>431.10510299999902</v>
      </c>
      <c r="E8" s="75" t="s">
        <v>697</v>
      </c>
      <c r="F8" s="76">
        <v>477</v>
      </c>
      <c r="G8" s="77" t="s">
        <v>698</v>
      </c>
      <c r="H8" s="71"/>
      <c r="I8" s="59"/>
      <c r="J8" s="78"/>
      <c r="K8" s="78"/>
      <c r="L8" s="71"/>
      <c r="M8" s="59"/>
      <c r="N8" s="78"/>
      <c r="O8" s="78"/>
      <c r="P8" s="71"/>
      <c r="Q8" s="59"/>
      <c r="R8" s="78"/>
      <c r="S8" s="78"/>
      <c r="T8" s="71"/>
      <c r="U8" s="59"/>
      <c r="V8" s="78"/>
      <c r="W8" s="78"/>
      <c r="X8" s="71"/>
      <c r="Y8" s="59"/>
      <c r="Z8" s="88"/>
      <c r="AA8" s="88"/>
      <c r="AB8" s="75"/>
      <c r="AC8" s="77" t="s">
        <v>699</v>
      </c>
    </row>
    <row r="9" spans="1:29" ht="28.2" x14ac:dyDescent="0.3">
      <c r="A9" s="71" t="s">
        <v>689</v>
      </c>
      <c r="B9" s="72">
        <v>51.783515978604498</v>
      </c>
      <c r="C9" s="73">
        <v>-9.6489829849451692</v>
      </c>
      <c r="D9" s="74">
        <v>434.78121900000002</v>
      </c>
      <c r="E9" s="75" t="s">
        <v>700</v>
      </c>
      <c r="F9" s="76">
        <v>478</v>
      </c>
      <c r="G9" s="77" t="s">
        <v>701</v>
      </c>
      <c r="H9" s="71">
        <v>293</v>
      </c>
      <c r="I9" s="59">
        <v>83</v>
      </c>
      <c r="J9" s="78">
        <v>263.7</v>
      </c>
      <c r="K9" s="78">
        <v>74.7</v>
      </c>
      <c r="L9" s="71">
        <v>378</v>
      </c>
      <c r="M9" s="59">
        <v>93</v>
      </c>
      <c r="N9" s="78">
        <v>340.2</v>
      </c>
      <c r="O9" s="78">
        <v>83.7</v>
      </c>
      <c r="P9" s="71"/>
      <c r="Q9" s="59"/>
      <c r="R9" s="78"/>
      <c r="S9" s="78"/>
      <c r="T9" s="71"/>
      <c r="U9" s="59"/>
      <c r="V9" s="78"/>
      <c r="W9" s="78"/>
      <c r="X9" s="71">
        <v>378</v>
      </c>
      <c r="Y9" s="59">
        <v>89</v>
      </c>
      <c r="Z9" s="88">
        <v>340.2</v>
      </c>
      <c r="AA9" s="88">
        <v>80.099999999999994</v>
      </c>
      <c r="AB9" s="75"/>
      <c r="AC9" s="77" t="s">
        <v>702</v>
      </c>
    </row>
    <row r="10" spans="1:29" x14ac:dyDescent="0.3">
      <c r="A10" s="71" t="s">
        <v>689</v>
      </c>
      <c r="B10" s="72">
        <v>51.783729968592503</v>
      </c>
      <c r="C10" s="73">
        <v>-9.6493020001798797</v>
      </c>
      <c r="D10" s="74">
        <v>420.60110500000002</v>
      </c>
      <c r="E10" s="75" t="s">
        <v>703</v>
      </c>
      <c r="F10" s="76">
        <v>479</v>
      </c>
      <c r="G10" s="77" t="s">
        <v>704</v>
      </c>
      <c r="H10" s="71">
        <v>161</v>
      </c>
      <c r="I10" s="59">
        <v>92</v>
      </c>
      <c r="J10" s="78">
        <v>144.9</v>
      </c>
      <c r="K10" s="78">
        <v>82.8</v>
      </c>
      <c r="L10" s="71"/>
      <c r="M10" s="59"/>
      <c r="N10" s="78"/>
      <c r="O10" s="78"/>
      <c r="P10" s="71"/>
      <c r="Q10" s="59"/>
      <c r="R10" s="78"/>
      <c r="S10" s="78"/>
      <c r="T10" s="71"/>
      <c r="U10" s="59"/>
      <c r="V10" s="78"/>
      <c r="W10" s="78"/>
      <c r="X10" s="71"/>
      <c r="Y10" s="59"/>
      <c r="Z10" s="88"/>
      <c r="AA10" s="88"/>
      <c r="AB10" s="75"/>
      <c r="AC10" s="77" t="s">
        <v>705</v>
      </c>
    </row>
    <row r="11" spans="1:29" x14ac:dyDescent="0.3">
      <c r="A11" s="71" t="s">
        <v>689</v>
      </c>
      <c r="B11" s="72">
        <v>51.784524992108302</v>
      </c>
      <c r="C11" s="73">
        <v>-9.6494360268115997</v>
      </c>
      <c r="D11" s="74">
        <v>415.314392</v>
      </c>
      <c r="E11" s="75" t="s">
        <v>706</v>
      </c>
      <c r="F11" s="76">
        <v>480</v>
      </c>
      <c r="G11" s="77" t="s">
        <v>707</v>
      </c>
      <c r="H11" s="71">
        <v>292</v>
      </c>
      <c r="I11" s="59">
        <v>98</v>
      </c>
      <c r="J11" s="78">
        <v>262.8</v>
      </c>
      <c r="K11" s="78">
        <v>88.2</v>
      </c>
      <c r="L11" s="71"/>
      <c r="M11" s="59"/>
      <c r="N11" s="78"/>
      <c r="O11" s="78"/>
      <c r="P11" s="71"/>
      <c r="Q11" s="59"/>
      <c r="R11" s="78"/>
      <c r="S11" s="78"/>
      <c r="T11" s="71"/>
      <c r="U11" s="59"/>
      <c r="V11" s="78"/>
      <c r="W11" s="78"/>
      <c r="X11" s="71"/>
      <c r="Y11" s="59"/>
      <c r="Z11" s="88"/>
      <c r="AA11" s="88"/>
      <c r="AB11" s="75"/>
      <c r="AC11" s="77"/>
    </row>
    <row r="12" spans="1:29" ht="28.2" x14ac:dyDescent="0.3">
      <c r="A12" s="71" t="s">
        <v>689</v>
      </c>
      <c r="B12" s="72">
        <v>51.785525036975699</v>
      </c>
      <c r="C12" s="73">
        <v>-9.6483420208096504</v>
      </c>
      <c r="D12" s="74">
        <v>398.69226099999901</v>
      </c>
      <c r="E12" s="75" t="s">
        <v>708</v>
      </c>
      <c r="F12" s="76">
        <v>481</v>
      </c>
      <c r="G12" s="77" t="s">
        <v>709</v>
      </c>
      <c r="H12" s="71"/>
      <c r="I12" s="59"/>
      <c r="J12" s="78"/>
      <c r="K12" s="78"/>
      <c r="L12" s="71"/>
      <c r="M12" s="59"/>
      <c r="N12" s="78"/>
      <c r="O12" s="78"/>
      <c r="P12" s="71"/>
      <c r="Q12" s="59"/>
      <c r="R12" s="78"/>
      <c r="S12" s="78"/>
      <c r="T12" s="71"/>
      <c r="U12" s="59"/>
      <c r="V12" s="78"/>
      <c r="W12" s="78"/>
      <c r="X12" s="71"/>
      <c r="Y12" s="59"/>
      <c r="Z12" s="88"/>
      <c r="AA12" s="88"/>
      <c r="AB12" s="75" t="s">
        <v>206</v>
      </c>
      <c r="AC12" s="77" t="s">
        <v>710</v>
      </c>
    </row>
    <row r="13" spans="1:29" ht="28.2" x14ac:dyDescent="0.3">
      <c r="A13" s="71" t="s">
        <v>689</v>
      </c>
      <c r="B13" s="72">
        <v>51.7862229980528</v>
      </c>
      <c r="C13" s="73">
        <v>-9.6469119843095505</v>
      </c>
      <c r="D13" s="74">
        <v>370.37304699999902</v>
      </c>
      <c r="E13" s="75" t="s">
        <v>711</v>
      </c>
      <c r="F13" s="76">
        <v>482</v>
      </c>
      <c r="G13" s="77" t="s">
        <v>712</v>
      </c>
      <c r="H13" s="71">
        <v>292</v>
      </c>
      <c r="I13" s="59">
        <v>83</v>
      </c>
      <c r="J13" s="78">
        <v>262.8</v>
      </c>
      <c r="K13" s="78">
        <v>74.7</v>
      </c>
      <c r="L13" s="71">
        <v>177</v>
      </c>
      <c r="M13" s="59">
        <v>83</v>
      </c>
      <c r="N13" s="78">
        <v>159.30000000000001</v>
      </c>
      <c r="O13" s="78">
        <v>74.7</v>
      </c>
      <c r="P13" s="71"/>
      <c r="Q13" s="59"/>
      <c r="R13" s="78"/>
      <c r="S13" s="78"/>
      <c r="T13" s="71"/>
      <c r="U13" s="59"/>
      <c r="V13" s="78"/>
      <c r="W13" s="78"/>
      <c r="X13" s="71"/>
      <c r="Y13" s="59"/>
      <c r="Z13" s="88"/>
      <c r="AA13" s="88"/>
      <c r="AB13" s="75"/>
      <c r="AC13" s="77" t="s">
        <v>713</v>
      </c>
    </row>
    <row r="14" spans="1:29" x14ac:dyDescent="0.3">
      <c r="A14" s="71" t="s">
        <v>689</v>
      </c>
      <c r="B14" s="72">
        <v>51.786719961091798</v>
      </c>
      <c r="C14" s="73">
        <v>-9.6457149647176195</v>
      </c>
      <c r="D14" s="74">
        <v>339.959137</v>
      </c>
      <c r="E14" s="75" t="s">
        <v>714</v>
      </c>
      <c r="F14" s="76">
        <v>579</v>
      </c>
      <c r="G14" s="77" t="s">
        <v>715</v>
      </c>
      <c r="H14" s="71"/>
      <c r="I14" s="59"/>
      <c r="J14" s="78"/>
      <c r="K14" s="78"/>
      <c r="L14" s="71">
        <v>152</v>
      </c>
      <c r="M14" s="59">
        <v>70</v>
      </c>
      <c r="N14" s="78">
        <v>136.80000000000001</v>
      </c>
      <c r="O14" s="78">
        <v>62.999999999999993</v>
      </c>
      <c r="P14" s="71">
        <v>112</v>
      </c>
      <c r="Q14" s="59">
        <v>19</v>
      </c>
      <c r="R14" s="78">
        <v>100.80000000000001</v>
      </c>
      <c r="S14" s="78">
        <v>17.100000000000001</v>
      </c>
      <c r="T14" s="71">
        <v>272</v>
      </c>
      <c r="U14" s="59">
        <v>89</v>
      </c>
      <c r="V14" s="78">
        <v>244.8</v>
      </c>
      <c r="W14" s="78">
        <v>80.099999999999994</v>
      </c>
      <c r="X14" s="71"/>
      <c r="Y14" s="59"/>
      <c r="Z14" s="88"/>
      <c r="AA14" s="88"/>
      <c r="AB14" s="75"/>
      <c r="AC14" s="77"/>
    </row>
    <row r="15" spans="1:29" x14ac:dyDescent="0.3">
      <c r="A15" s="71" t="s">
        <v>689</v>
      </c>
      <c r="B15" s="72">
        <v>51.784978033974703</v>
      </c>
      <c r="C15" s="73">
        <v>-9.6490790415555203</v>
      </c>
      <c r="D15" s="74">
        <v>411.325806</v>
      </c>
      <c r="E15" s="75" t="s">
        <v>716</v>
      </c>
      <c r="F15" s="76">
        <v>580</v>
      </c>
      <c r="G15" s="77" t="s">
        <v>717</v>
      </c>
      <c r="H15" s="71"/>
      <c r="I15" s="59"/>
      <c r="J15" s="78"/>
      <c r="K15" s="78"/>
      <c r="L15" s="71">
        <v>165</v>
      </c>
      <c r="M15" s="59">
        <v>66</v>
      </c>
      <c r="N15" s="78">
        <v>148.5</v>
      </c>
      <c r="O15" s="78">
        <v>59.400000000000006</v>
      </c>
      <c r="P15" s="71">
        <v>128</v>
      </c>
      <c r="Q15" s="59">
        <v>28</v>
      </c>
      <c r="R15" s="78">
        <v>115.2</v>
      </c>
      <c r="S15" s="78">
        <v>25.200000000000003</v>
      </c>
      <c r="T15" s="71"/>
      <c r="U15" s="59"/>
      <c r="V15" s="78"/>
      <c r="W15" s="78"/>
      <c r="X15" s="71"/>
      <c r="Y15" s="59"/>
      <c r="Z15" s="88"/>
      <c r="AA15" s="88"/>
      <c r="AB15" s="75"/>
      <c r="AC15" s="77"/>
    </row>
    <row r="16" spans="1:29" x14ac:dyDescent="0.3">
      <c r="A16" s="71" t="s">
        <v>689</v>
      </c>
      <c r="B16" s="72">
        <v>51.7848490364849</v>
      </c>
      <c r="C16" s="73">
        <v>-9.6493750065565091</v>
      </c>
      <c r="D16" s="74">
        <v>414.97653200000002</v>
      </c>
      <c r="E16" s="75" t="s">
        <v>718</v>
      </c>
      <c r="F16" s="76">
        <v>581</v>
      </c>
      <c r="G16" s="77" t="s">
        <v>719</v>
      </c>
      <c r="H16" s="71"/>
      <c r="I16" s="59"/>
      <c r="J16" s="78"/>
      <c r="K16" s="78"/>
      <c r="L16" s="71">
        <v>170</v>
      </c>
      <c r="M16" s="59">
        <v>69</v>
      </c>
      <c r="N16" s="78">
        <v>153</v>
      </c>
      <c r="O16" s="78">
        <v>62.099999999999994</v>
      </c>
      <c r="P16" s="71">
        <v>139</v>
      </c>
      <c r="Q16" s="59">
        <v>30</v>
      </c>
      <c r="R16" s="78">
        <v>125.1</v>
      </c>
      <c r="S16" s="78">
        <v>27</v>
      </c>
      <c r="T16" s="71"/>
      <c r="U16" s="59"/>
      <c r="V16" s="78"/>
      <c r="W16" s="78"/>
      <c r="X16" s="71"/>
      <c r="Y16" s="59"/>
      <c r="Z16" s="88"/>
      <c r="AA16" s="88"/>
      <c r="AB16" s="75"/>
      <c r="AC16" s="77"/>
    </row>
    <row r="17" spans="1:29" ht="69.599999999999994" x14ac:dyDescent="0.3">
      <c r="A17" s="71" t="s">
        <v>689</v>
      </c>
      <c r="B17" s="72">
        <v>51.784552987664902</v>
      </c>
      <c r="C17" s="73">
        <v>-9.6496469993144203</v>
      </c>
      <c r="D17" s="74">
        <v>418.66656499999903</v>
      </c>
      <c r="E17" s="75" t="s">
        <v>720</v>
      </c>
      <c r="F17" s="76">
        <v>582</v>
      </c>
      <c r="G17" s="77" t="s">
        <v>721</v>
      </c>
      <c r="H17" s="71">
        <v>360</v>
      </c>
      <c r="I17" s="59">
        <v>95</v>
      </c>
      <c r="J17" s="78">
        <v>324</v>
      </c>
      <c r="K17" s="78">
        <v>85.5</v>
      </c>
      <c r="L17" s="71">
        <v>174</v>
      </c>
      <c r="M17" s="59">
        <v>62</v>
      </c>
      <c r="N17" s="78">
        <v>156.6</v>
      </c>
      <c r="O17" s="78">
        <v>55.8</v>
      </c>
      <c r="P17" s="71"/>
      <c r="Q17" s="59"/>
      <c r="R17" s="78"/>
      <c r="S17" s="78"/>
      <c r="T17" s="71"/>
      <c r="U17" s="59"/>
      <c r="V17" s="78"/>
      <c r="W17" s="78"/>
      <c r="X17" s="71"/>
      <c r="Y17" s="59"/>
      <c r="Z17" s="88"/>
      <c r="AA17" s="88"/>
      <c r="AB17" s="75"/>
      <c r="AC17" s="77"/>
    </row>
    <row r="18" spans="1:29" ht="28.2" x14ac:dyDescent="0.3">
      <c r="A18" s="71" t="s">
        <v>689</v>
      </c>
      <c r="B18" s="72">
        <v>51.784721966832798</v>
      </c>
      <c r="C18" s="73">
        <v>-9.6491640340536797</v>
      </c>
      <c r="D18" s="74">
        <v>413.96691900000002</v>
      </c>
      <c r="E18" s="75" t="s">
        <v>722</v>
      </c>
      <c r="F18" s="76">
        <v>583</v>
      </c>
      <c r="G18" s="77" t="s">
        <v>723</v>
      </c>
      <c r="H18" s="71">
        <v>202</v>
      </c>
      <c r="I18" s="59">
        <v>76</v>
      </c>
      <c r="J18" s="78">
        <v>181.8</v>
      </c>
      <c r="K18" s="78">
        <v>68.400000000000006</v>
      </c>
      <c r="L18" s="71">
        <v>178</v>
      </c>
      <c r="M18" s="59">
        <v>92</v>
      </c>
      <c r="N18" s="78">
        <v>160.19999999999999</v>
      </c>
      <c r="O18" s="78">
        <v>82.8</v>
      </c>
      <c r="P18" s="71">
        <v>148</v>
      </c>
      <c r="Q18" s="59">
        <v>37</v>
      </c>
      <c r="R18" s="78">
        <v>133.19999999999999</v>
      </c>
      <c r="S18" s="78">
        <v>33.299999999999997</v>
      </c>
      <c r="T18" s="71"/>
      <c r="U18" s="59"/>
      <c r="V18" s="78"/>
      <c r="W18" s="78"/>
      <c r="X18" s="71"/>
      <c r="Y18" s="59"/>
      <c r="Z18" s="88"/>
      <c r="AA18" s="88"/>
      <c r="AB18" s="75"/>
      <c r="AC18" s="77"/>
    </row>
    <row r="19" spans="1:29" x14ac:dyDescent="0.3">
      <c r="A19" s="71" t="s">
        <v>689</v>
      </c>
      <c r="B19" s="72">
        <v>51.784564973786402</v>
      </c>
      <c r="C19" s="73">
        <v>-9.6488190349191392</v>
      </c>
      <c r="D19" s="74">
        <v>412.38052399999901</v>
      </c>
      <c r="E19" s="75" t="s">
        <v>724</v>
      </c>
      <c r="F19" s="76">
        <v>584</v>
      </c>
      <c r="G19" s="77" t="s">
        <v>725</v>
      </c>
      <c r="H19" s="71">
        <v>235</v>
      </c>
      <c r="I19" s="59">
        <v>65</v>
      </c>
      <c r="J19" s="78">
        <v>211.5</v>
      </c>
      <c r="K19" s="78">
        <v>58.5</v>
      </c>
      <c r="L19" s="71">
        <v>174</v>
      </c>
      <c r="M19" s="59">
        <v>62</v>
      </c>
      <c r="N19" s="78">
        <v>156.6</v>
      </c>
      <c r="O19" s="78">
        <v>55.8</v>
      </c>
      <c r="P19" s="71">
        <v>152</v>
      </c>
      <c r="Q19" s="59">
        <v>27</v>
      </c>
      <c r="R19" s="78">
        <v>136.80000000000001</v>
      </c>
      <c r="S19" s="78">
        <v>24.3</v>
      </c>
      <c r="T19" s="71"/>
      <c r="U19" s="59"/>
      <c r="V19" s="78"/>
      <c r="W19" s="78"/>
      <c r="X19" s="71"/>
      <c r="Y19" s="59"/>
      <c r="Z19" s="88"/>
      <c r="AA19" s="88"/>
      <c r="AB19" s="75"/>
      <c r="AC19" s="77"/>
    </row>
    <row r="20" spans="1:29" x14ac:dyDescent="0.3">
      <c r="A20" s="71" t="s">
        <v>689</v>
      </c>
      <c r="B20" s="72">
        <v>51.784476963803101</v>
      </c>
      <c r="C20" s="73">
        <v>-9.6478210017085004</v>
      </c>
      <c r="D20" s="74">
        <v>407.24688700000002</v>
      </c>
      <c r="E20" s="75" t="s">
        <v>726</v>
      </c>
      <c r="F20" s="76">
        <v>585</v>
      </c>
      <c r="G20" s="77" t="s">
        <v>43</v>
      </c>
      <c r="H20" s="71"/>
      <c r="I20" s="59"/>
      <c r="J20" s="78"/>
      <c r="K20" s="78"/>
      <c r="L20" s="71">
        <v>163</v>
      </c>
      <c r="M20" s="59">
        <v>62</v>
      </c>
      <c r="N20" s="78">
        <v>146.69999999999999</v>
      </c>
      <c r="O20" s="78">
        <v>55.8</v>
      </c>
      <c r="P20" s="71">
        <v>2</v>
      </c>
      <c r="Q20" s="59">
        <v>24</v>
      </c>
      <c r="R20" s="78">
        <v>1.8</v>
      </c>
      <c r="S20" s="78">
        <v>21.599999999999998</v>
      </c>
      <c r="T20" s="71"/>
      <c r="U20" s="59"/>
      <c r="V20" s="78"/>
      <c r="W20" s="78"/>
      <c r="X20" s="71"/>
      <c r="Y20" s="59"/>
      <c r="Z20" s="88"/>
      <c r="AA20" s="88"/>
      <c r="AB20" s="75"/>
      <c r="AC20" s="77"/>
    </row>
    <row r="21" spans="1:29" x14ac:dyDescent="0.3">
      <c r="A21" s="71" t="s">
        <v>689</v>
      </c>
      <c r="B21" s="72">
        <v>51.784490961581398</v>
      </c>
      <c r="C21" s="73">
        <v>-9.6476889867335505</v>
      </c>
      <c r="D21" s="74">
        <v>408.81262199999901</v>
      </c>
      <c r="E21" s="75" t="s">
        <v>727</v>
      </c>
      <c r="F21" s="76">
        <v>586</v>
      </c>
      <c r="G21" s="77" t="s">
        <v>728</v>
      </c>
      <c r="H21" s="71">
        <v>239</v>
      </c>
      <c r="I21" s="59">
        <v>56</v>
      </c>
      <c r="J21" s="78">
        <v>215.10000000000002</v>
      </c>
      <c r="K21" s="78">
        <v>50.400000000000006</v>
      </c>
      <c r="L21" s="71">
        <v>182</v>
      </c>
      <c r="M21" s="59">
        <v>66</v>
      </c>
      <c r="N21" s="78">
        <v>163.80000000000001</v>
      </c>
      <c r="O21" s="78">
        <v>59.400000000000006</v>
      </c>
      <c r="P21" s="71">
        <v>3</v>
      </c>
      <c r="Q21" s="59">
        <v>26</v>
      </c>
      <c r="R21" s="78">
        <v>2.6999999999999997</v>
      </c>
      <c r="S21" s="78">
        <v>23.400000000000002</v>
      </c>
      <c r="T21" s="71"/>
      <c r="U21" s="59"/>
      <c r="V21" s="78"/>
      <c r="W21" s="78"/>
      <c r="X21" s="71"/>
      <c r="Y21" s="59"/>
      <c r="Z21" s="88"/>
      <c r="AA21" s="88"/>
      <c r="AB21" s="75"/>
      <c r="AC21" s="77"/>
    </row>
    <row r="22" spans="1:29" x14ac:dyDescent="0.3">
      <c r="A22" s="71" t="s">
        <v>689</v>
      </c>
      <c r="B22" s="72">
        <v>51.784217040985801</v>
      </c>
      <c r="C22" s="73">
        <v>-9.6477110311388898</v>
      </c>
      <c r="D22" s="74">
        <v>412.07440200000002</v>
      </c>
      <c r="E22" s="75" t="s">
        <v>729</v>
      </c>
      <c r="F22" s="76">
        <v>587</v>
      </c>
      <c r="G22" s="77" t="s">
        <v>43</v>
      </c>
      <c r="H22" s="71"/>
      <c r="I22" s="59"/>
      <c r="J22" s="78"/>
      <c r="K22" s="78"/>
      <c r="L22" s="71">
        <v>174</v>
      </c>
      <c r="M22" s="59">
        <v>71</v>
      </c>
      <c r="N22" s="78">
        <v>156.6</v>
      </c>
      <c r="O22" s="78">
        <v>63.9</v>
      </c>
      <c r="P22" s="71">
        <v>98</v>
      </c>
      <c r="Q22" s="59">
        <v>7</v>
      </c>
      <c r="R22" s="78">
        <v>88.2</v>
      </c>
      <c r="S22" s="78">
        <v>6.3000000000000007</v>
      </c>
      <c r="T22" s="71"/>
      <c r="U22" s="59"/>
      <c r="V22" s="78"/>
      <c r="W22" s="78"/>
      <c r="X22" s="71"/>
      <c r="Y22" s="59"/>
      <c r="Z22" s="88"/>
      <c r="AA22" s="88"/>
      <c r="AB22" s="75"/>
      <c r="AC22" s="77"/>
    </row>
    <row r="23" spans="1:29" ht="28.2" x14ac:dyDescent="0.3">
      <c r="A23" s="71" t="s">
        <v>689</v>
      </c>
      <c r="B23" s="72">
        <v>51.783915041014502</v>
      </c>
      <c r="C23" s="73">
        <v>-9.6500540245324302</v>
      </c>
      <c r="D23" s="74">
        <v>409.34985399999903</v>
      </c>
      <c r="E23" s="75" t="s">
        <v>730</v>
      </c>
      <c r="F23" s="76">
        <v>588</v>
      </c>
      <c r="G23" s="77" t="s">
        <v>731</v>
      </c>
      <c r="H23" s="71">
        <v>363</v>
      </c>
      <c r="I23" s="59">
        <v>95</v>
      </c>
      <c r="J23" s="78">
        <v>326.7</v>
      </c>
      <c r="K23" s="78">
        <v>85.5</v>
      </c>
      <c r="L23" s="71">
        <v>163</v>
      </c>
      <c r="M23" s="59">
        <v>65</v>
      </c>
      <c r="N23" s="78">
        <v>146.69999999999999</v>
      </c>
      <c r="O23" s="78">
        <v>58.5</v>
      </c>
      <c r="P23" s="71"/>
      <c r="Q23" s="59"/>
      <c r="R23" s="78"/>
      <c r="S23" s="78"/>
      <c r="T23" s="71"/>
      <c r="U23" s="59"/>
      <c r="V23" s="78"/>
      <c r="W23" s="78"/>
      <c r="X23" s="71"/>
      <c r="Y23" s="59"/>
      <c r="Z23" s="88"/>
      <c r="AA23" s="88"/>
      <c r="AB23" s="75"/>
      <c r="AC23" s="77"/>
    </row>
    <row r="24" spans="1:29" x14ac:dyDescent="0.3">
      <c r="A24" s="71" t="s">
        <v>689</v>
      </c>
      <c r="B24" s="72">
        <v>51.783629972487603</v>
      </c>
      <c r="C24" s="73">
        <v>-9.6497220173478109</v>
      </c>
      <c r="D24" s="74">
        <v>415.80761699999903</v>
      </c>
      <c r="E24" s="75" t="s">
        <v>732</v>
      </c>
      <c r="F24" s="76">
        <v>589</v>
      </c>
      <c r="G24" s="77" t="s">
        <v>733</v>
      </c>
      <c r="H24" s="71">
        <v>150</v>
      </c>
      <c r="I24" s="59">
        <v>73</v>
      </c>
      <c r="J24" s="78">
        <v>135</v>
      </c>
      <c r="K24" s="78">
        <v>65.7</v>
      </c>
      <c r="L24" s="71">
        <v>148</v>
      </c>
      <c r="M24" s="59">
        <v>55</v>
      </c>
      <c r="N24" s="78">
        <v>133.19999999999999</v>
      </c>
      <c r="O24" s="78">
        <v>49.500000000000007</v>
      </c>
      <c r="P24" s="71">
        <v>148</v>
      </c>
      <c r="Q24" s="59">
        <v>55</v>
      </c>
      <c r="R24" s="78">
        <v>133.19999999999999</v>
      </c>
      <c r="S24" s="78">
        <v>49.500000000000007</v>
      </c>
      <c r="T24" s="71"/>
      <c r="U24" s="59"/>
      <c r="V24" s="78"/>
      <c r="W24" s="78"/>
      <c r="X24" s="71"/>
      <c r="Y24" s="59"/>
      <c r="Z24" s="88"/>
      <c r="AA24" s="88"/>
      <c r="AB24" s="75"/>
      <c r="AC24" s="77"/>
    </row>
    <row r="25" spans="1:29" x14ac:dyDescent="0.3">
      <c r="A25" s="71" t="s">
        <v>689</v>
      </c>
      <c r="B25" s="72">
        <v>51.783354962244601</v>
      </c>
      <c r="C25" s="73">
        <v>-9.6499810181558097</v>
      </c>
      <c r="D25" s="74">
        <v>420.62094100000002</v>
      </c>
      <c r="E25" s="75" t="s">
        <v>734</v>
      </c>
      <c r="F25" s="76">
        <v>590</v>
      </c>
      <c r="G25" s="77" t="s">
        <v>735</v>
      </c>
      <c r="H25" s="71"/>
      <c r="I25" s="59"/>
      <c r="J25" s="78"/>
      <c r="K25" s="78"/>
      <c r="L25" s="71">
        <v>136</v>
      </c>
      <c r="M25" s="59">
        <v>68</v>
      </c>
      <c r="N25" s="78">
        <v>122.4</v>
      </c>
      <c r="O25" s="78">
        <v>61.2</v>
      </c>
      <c r="P25" s="71">
        <v>136</v>
      </c>
      <c r="Q25" s="59">
        <v>31</v>
      </c>
      <c r="R25" s="78">
        <v>122.4</v>
      </c>
      <c r="S25" s="78">
        <v>27.9</v>
      </c>
      <c r="T25" s="71"/>
      <c r="U25" s="59"/>
      <c r="V25" s="78"/>
      <c r="W25" s="78"/>
      <c r="X25" s="71"/>
      <c r="Y25" s="59"/>
      <c r="Z25" s="88"/>
      <c r="AA25" s="88"/>
      <c r="AB25" s="75"/>
      <c r="AC25" s="77"/>
    </row>
    <row r="26" spans="1:29" x14ac:dyDescent="0.3">
      <c r="A26" s="71" t="s">
        <v>689</v>
      </c>
      <c r="B26" s="72">
        <v>51.783021027222198</v>
      </c>
      <c r="C26" s="73">
        <v>-9.6502690203487802</v>
      </c>
      <c r="D26" s="74">
        <v>429.67269900000002</v>
      </c>
      <c r="E26" s="75" t="s">
        <v>736</v>
      </c>
      <c r="F26" s="76">
        <v>591</v>
      </c>
      <c r="G26" s="77" t="s">
        <v>737</v>
      </c>
      <c r="H26" s="71">
        <v>172</v>
      </c>
      <c r="I26" s="59">
        <v>99</v>
      </c>
      <c r="J26" s="78">
        <v>154.80000000000001</v>
      </c>
      <c r="K26" s="78">
        <v>89.1</v>
      </c>
      <c r="L26" s="71">
        <v>380</v>
      </c>
      <c r="M26" s="59">
        <v>92</v>
      </c>
      <c r="N26" s="78">
        <v>342</v>
      </c>
      <c r="O26" s="78">
        <v>82.8</v>
      </c>
      <c r="P26" s="71">
        <v>110</v>
      </c>
      <c r="Q26" s="59">
        <v>50</v>
      </c>
      <c r="R26" s="78">
        <v>99.000000000000014</v>
      </c>
      <c r="S26" s="78">
        <v>45</v>
      </c>
      <c r="T26" s="71"/>
      <c r="U26" s="59"/>
      <c r="V26" s="78"/>
      <c r="W26" s="78"/>
      <c r="X26" s="71"/>
      <c r="Y26" s="59"/>
      <c r="Z26" s="88"/>
      <c r="AA26" s="88"/>
      <c r="AB26" s="75"/>
      <c r="AC26" s="77"/>
    </row>
    <row r="27" spans="1:29" x14ac:dyDescent="0.3">
      <c r="A27" s="71" t="s">
        <v>689</v>
      </c>
      <c r="B27" s="72">
        <v>51.7827440053224</v>
      </c>
      <c r="C27" s="73">
        <v>-9.6502449642866797</v>
      </c>
      <c r="D27" s="74">
        <v>432.95983899999902</v>
      </c>
      <c r="E27" s="75" t="s">
        <v>738</v>
      </c>
      <c r="F27" s="76">
        <v>592</v>
      </c>
      <c r="G27" s="77" t="s">
        <v>76</v>
      </c>
      <c r="H27" s="71"/>
      <c r="I27" s="59"/>
      <c r="J27" s="78"/>
      <c r="K27" s="78"/>
      <c r="L27" s="71">
        <v>365</v>
      </c>
      <c r="M27" s="59">
        <v>99</v>
      </c>
      <c r="N27" s="78">
        <v>328.5</v>
      </c>
      <c r="O27" s="78">
        <v>89.1</v>
      </c>
      <c r="P27" s="71">
        <v>109</v>
      </c>
      <c r="Q27" s="59">
        <v>31</v>
      </c>
      <c r="R27" s="78">
        <v>98.100000000000009</v>
      </c>
      <c r="S27" s="78">
        <v>27.9</v>
      </c>
      <c r="T27" s="71"/>
      <c r="U27" s="59"/>
      <c r="V27" s="78"/>
      <c r="W27" s="78"/>
      <c r="X27" s="71"/>
      <c r="Y27" s="59"/>
      <c r="Z27" s="88"/>
      <c r="AA27" s="88"/>
      <c r="AB27" s="75"/>
      <c r="AC27" s="77"/>
    </row>
    <row r="28" spans="1:29" x14ac:dyDescent="0.3">
      <c r="A28" s="71" t="s">
        <v>689</v>
      </c>
      <c r="B28" s="72">
        <v>51.782678039744397</v>
      </c>
      <c r="C28" s="73">
        <v>-9.6497360151261002</v>
      </c>
      <c r="D28" s="74">
        <v>437.96624800000001</v>
      </c>
      <c r="E28" s="75" t="s">
        <v>739</v>
      </c>
      <c r="F28" s="76">
        <v>593</v>
      </c>
      <c r="G28" s="77" t="s">
        <v>76</v>
      </c>
      <c r="H28" s="71"/>
      <c r="I28" s="59"/>
      <c r="J28" s="78"/>
      <c r="K28" s="78"/>
      <c r="L28" s="71">
        <v>365</v>
      </c>
      <c r="M28" s="59">
        <v>95</v>
      </c>
      <c r="N28" s="78">
        <v>328.5</v>
      </c>
      <c r="O28" s="78">
        <v>85.5</v>
      </c>
      <c r="P28" s="71"/>
      <c r="Q28" s="59"/>
      <c r="R28" s="78"/>
      <c r="S28" s="78"/>
      <c r="T28" s="71"/>
      <c r="U28" s="59"/>
      <c r="V28" s="78"/>
      <c r="W28" s="78"/>
      <c r="X28" s="71"/>
      <c r="Y28" s="59"/>
      <c r="Z28" s="88"/>
      <c r="AA28" s="88"/>
      <c r="AB28" s="75"/>
      <c r="AC28" s="77"/>
    </row>
    <row r="29" spans="1:29" x14ac:dyDescent="0.3">
      <c r="A29" s="71" t="s">
        <v>689</v>
      </c>
      <c r="B29" s="72">
        <v>51.782579971477297</v>
      </c>
      <c r="C29" s="73">
        <v>-9.6499650087207502</v>
      </c>
      <c r="D29" s="74">
        <v>433.44320699999901</v>
      </c>
      <c r="E29" s="75" t="s">
        <v>740</v>
      </c>
      <c r="F29" s="76">
        <v>594</v>
      </c>
      <c r="G29" s="77" t="s">
        <v>741</v>
      </c>
      <c r="H29" s="71"/>
      <c r="I29" s="59"/>
      <c r="J29" s="78"/>
      <c r="K29" s="78"/>
      <c r="L29" s="71">
        <v>167</v>
      </c>
      <c r="M29" s="59">
        <v>87</v>
      </c>
      <c r="N29" s="78">
        <v>150.29999999999998</v>
      </c>
      <c r="O29" s="78">
        <v>78.3</v>
      </c>
      <c r="P29" s="71">
        <v>184</v>
      </c>
      <c r="Q29" s="59">
        <v>20</v>
      </c>
      <c r="R29" s="78">
        <v>165.6</v>
      </c>
      <c r="S29" s="78">
        <v>18</v>
      </c>
      <c r="T29" s="71"/>
      <c r="U29" s="59"/>
      <c r="V29" s="78"/>
      <c r="W29" s="78"/>
      <c r="X29" s="71"/>
      <c r="Y29" s="59"/>
      <c r="Z29" s="88"/>
      <c r="AA29" s="88"/>
      <c r="AB29" s="75"/>
      <c r="AC29" s="77"/>
    </row>
    <row r="30" spans="1:29" x14ac:dyDescent="0.3">
      <c r="A30" s="71" t="s">
        <v>689</v>
      </c>
      <c r="B30" s="72">
        <v>51.782307978719402</v>
      </c>
      <c r="C30" s="73">
        <v>-9.6505319606512696</v>
      </c>
      <c r="D30" s="74">
        <v>431.02789300000001</v>
      </c>
      <c r="E30" s="75" t="s">
        <v>742</v>
      </c>
      <c r="F30" s="76">
        <v>595</v>
      </c>
      <c r="G30" s="77" t="s">
        <v>76</v>
      </c>
      <c r="H30" s="71"/>
      <c r="I30" s="59"/>
      <c r="J30" s="78"/>
      <c r="K30" s="78"/>
      <c r="L30" s="71">
        <v>157</v>
      </c>
      <c r="M30" s="59">
        <v>92</v>
      </c>
      <c r="N30" s="78">
        <v>141.30000000000001</v>
      </c>
      <c r="O30" s="78">
        <v>82.8</v>
      </c>
      <c r="P30" s="71">
        <v>141</v>
      </c>
      <c r="Q30" s="59">
        <v>25</v>
      </c>
      <c r="R30" s="78">
        <v>126.89999999999999</v>
      </c>
      <c r="S30" s="78">
        <v>22.5</v>
      </c>
      <c r="T30" s="71"/>
      <c r="U30" s="59"/>
      <c r="V30" s="78"/>
      <c r="W30" s="78"/>
      <c r="X30" s="71"/>
      <c r="Y30" s="59"/>
      <c r="Z30" s="88"/>
      <c r="AA30" s="88"/>
      <c r="AB30" s="75"/>
      <c r="AC30" s="77"/>
    </row>
    <row r="31" spans="1:29" x14ac:dyDescent="0.3">
      <c r="A31" s="71" t="s">
        <v>689</v>
      </c>
      <c r="B31" s="72">
        <v>51.7821310367435</v>
      </c>
      <c r="C31" s="73">
        <v>-9.6508059650659508</v>
      </c>
      <c r="D31" s="74">
        <v>432.22882099999902</v>
      </c>
      <c r="E31" s="75" t="s">
        <v>743</v>
      </c>
      <c r="F31" s="76">
        <v>596</v>
      </c>
      <c r="G31" s="77" t="s">
        <v>744</v>
      </c>
      <c r="H31" s="71">
        <v>184</v>
      </c>
      <c r="I31" s="59">
        <v>74</v>
      </c>
      <c r="J31" s="78">
        <v>165.6</v>
      </c>
      <c r="K31" s="78">
        <v>66.599999999999994</v>
      </c>
      <c r="L31" s="71">
        <v>76</v>
      </c>
      <c r="M31" s="59">
        <v>38</v>
      </c>
      <c r="N31" s="78">
        <v>68.400000000000006</v>
      </c>
      <c r="O31" s="78">
        <v>34.200000000000003</v>
      </c>
      <c r="P31" s="71">
        <v>90</v>
      </c>
      <c r="Q31" s="59">
        <v>23</v>
      </c>
      <c r="R31" s="78">
        <v>81</v>
      </c>
      <c r="S31" s="78">
        <v>20.7</v>
      </c>
      <c r="T31" s="71"/>
      <c r="U31" s="59"/>
      <c r="V31" s="78"/>
      <c r="W31" s="78"/>
      <c r="X31" s="71"/>
      <c r="Y31" s="59"/>
      <c r="Z31" s="88"/>
      <c r="AA31" s="88"/>
      <c r="AB31" s="75"/>
      <c r="AC31" s="77"/>
    </row>
    <row r="32" spans="1:29" x14ac:dyDescent="0.3">
      <c r="A32" s="71" t="s">
        <v>689</v>
      </c>
      <c r="B32" s="72">
        <v>51.781806992366903</v>
      </c>
      <c r="C32" s="73">
        <v>-9.6510300133377296</v>
      </c>
      <c r="D32" s="74">
        <v>423.14318800000001</v>
      </c>
      <c r="E32" s="75" t="s">
        <v>745</v>
      </c>
      <c r="F32" s="76">
        <v>597</v>
      </c>
      <c r="G32" s="77" t="s">
        <v>746</v>
      </c>
      <c r="H32" s="71">
        <v>182</v>
      </c>
      <c r="I32" s="59">
        <v>70</v>
      </c>
      <c r="J32" s="78">
        <v>163.80000000000001</v>
      </c>
      <c r="K32" s="78">
        <v>62.999999999999993</v>
      </c>
      <c r="L32" s="71"/>
      <c r="M32" s="59"/>
      <c r="N32" s="78"/>
      <c r="O32" s="78"/>
      <c r="P32" s="71"/>
      <c r="Q32" s="59"/>
      <c r="R32" s="78"/>
      <c r="S32" s="78"/>
      <c r="T32" s="71"/>
      <c r="U32" s="59"/>
      <c r="V32" s="78"/>
      <c r="W32" s="78"/>
      <c r="X32" s="71"/>
      <c r="Y32" s="59"/>
      <c r="Z32" s="88"/>
      <c r="AA32" s="88"/>
      <c r="AB32" s="75"/>
      <c r="AC32" s="77"/>
    </row>
    <row r="33" spans="1:29" x14ac:dyDescent="0.3">
      <c r="A33" s="71" t="s">
        <v>689</v>
      </c>
      <c r="B33" s="72">
        <v>51.781720994040299</v>
      </c>
      <c r="C33" s="73">
        <v>-9.6511300094425607</v>
      </c>
      <c r="D33" s="74">
        <v>424.82269300000002</v>
      </c>
      <c r="E33" s="75" t="s">
        <v>747</v>
      </c>
      <c r="F33" s="76">
        <v>598</v>
      </c>
      <c r="G33" s="77" t="s">
        <v>748</v>
      </c>
      <c r="H33" s="71">
        <v>377</v>
      </c>
      <c r="I33" s="59">
        <v>69</v>
      </c>
      <c r="J33" s="78">
        <v>339.3</v>
      </c>
      <c r="K33" s="78">
        <v>62.099999999999994</v>
      </c>
      <c r="L33" s="71">
        <v>145</v>
      </c>
      <c r="M33" s="59">
        <v>68</v>
      </c>
      <c r="N33" s="78">
        <v>130.5</v>
      </c>
      <c r="O33" s="78">
        <v>61.2</v>
      </c>
      <c r="P33" s="71">
        <v>108</v>
      </c>
      <c r="Q33" s="59">
        <v>38</v>
      </c>
      <c r="R33" s="78">
        <v>97.2</v>
      </c>
      <c r="S33" s="78">
        <v>34.200000000000003</v>
      </c>
      <c r="T33" s="71"/>
      <c r="U33" s="59"/>
      <c r="V33" s="78"/>
      <c r="W33" s="78"/>
      <c r="X33" s="71"/>
      <c r="Y33" s="59"/>
      <c r="Z33" s="88"/>
      <c r="AA33" s="88"/>
      <c r="AB33" s="75"/>
      <c r="AC33" s="77"/>
    </row>
    <row r="34" spans="1:29" x14ac:dyDescent="0.3">
      <c r="A34" s="71" t="s">
        <v>689</v>
      </c>
      <c r="B34" s="72">
        <v>51.781742032617302</v>
      </c>
      <c r="C34" s="73">
        <v>-9.6503540128469396</v>
      </c>
      <c r="D34" s="74">
        <v>422.51275600000002</v>
      </c>
      <c r="E34" s="75" t="s">
        <v>749</v>
      </c>
      <c r="F34" s="76">
        <v>599</v>
      </c>
      <c r="G34" s="77" t="s">
        <v>750</v>
      </c>
      <c r="H34" s="71"/>
      <c r="I34" s="59"/>
      <c r="J34" s="78"/>
      <c r="K34" s="78"/>
      <c r="L34" s="71">
        <v>343</v>
      </c>
      <c r="M34" s="59">
        <v>53</v>
      </c>
      <c r="N34" s="78">
        <v>308.7</v>
      </c>
      <c r="O34" s="78">
        <v>47.7</v>
      </c>
      <c r="P34" s="71">
        <v>343</v>
      </c>
      <c r="Q34" s="59">
        <v>53</v>
      </c>
      <c r="R34" s="78">
        <v>308.7</v>
      </c>
      <c r="S34" s="78">
        <v>47.7</v>
      </c>
      <c r="T34" s="71"/>
      <c r="U34" s="59"/>
      <c r="V34" s="78"/>
      <c r="W34" s="78"/>
      <c r="X34" s="71"/>
      <c r="Y34" s="59"/>
      <c r="Z34" s="88"/>
      <c r="AA34" s="88"/>
      <c r="AB34" s="75"/>
      <c r="AC34" s="77"/>
    </row>
    <row r="35" spans="1:29" ht="28.2" x14ac:dyDescent="0.3">
      <c r="A35" s="71" t="s">
        <v>689</v>
      </c>
      <c r="B35" s="72">
        <v>51.7818440403789</v>
      </c>
      <c r="C35" s="73">
        <v>-9.6501560322940296</v>
      </c>
      <c r="D35" s="74">
        <v>423.21771200000001</v>
      </c>
      <c r="E35" s="75" t="s">
        <v>751</v>
      </c>
      <c r="F35" s="76">
        <v>600</v>
      </c>
      <c r="G35" s="77" t="s">
        <v>752</v>
      </c>
      <c r="H35" s="71">
        <v>212</v>
      </c>
      <c r="I35" s="59">
        <v>70</v>
      </c>
      <c r="J35" s="78">
        <v>190.8</v>
      </c>
      <c r="K35" s="78">
        <v>62.999999999999993</v>
      </c>
      <c r="L35" s="71">
        <v>167</v>
      </c>
      <c r="M35" s="59">
        <v>88</v>
      </c>
      <c r="N35" s="78">
        <v>150.29999999999998</v>
      </c>
      <c r="O35" s="78">
        <v>79.2</v>
      </c>
      <c r="P35" s="71">
        <v>355</v>
      </c>
      <c r="Q35" s="59">
        <v>58</v>
      </c>
      <c r="R35" s="78">
        <v>319.5</v>
      </c>
      <c r="S35" s="78">
        <v>52.199999999999996</v>
      </c>
      <c r="T35" s="71"/>
      <c r="U35" s="59"/>
      <c r="V35" s="78"/>
      <c r="W35" s="78"/>
      <c r="X35" s="71"/>
      <c r="Y35" s="59"/>
      <c r="Z35" s="88"/>
      <c r="AA35" s="88"/>
      <c r="AB35" s="75"/>
      <c r="AC35" s="77"/>
    </row>
    <row r="36" spans="1:29" x14ac:dyDescent="0.3">
      <c r="A36" s="71" t="s">
        <v>689</v>
      </c>
      <c r="B36" s="72">
        <v>51.782076973468001</v>
      </c>
      <c r="C36" s="73">
        <v>-9.6499439701437897</v>
      </c>
      <c r="D36" s="74">
        <v>422.59967</v>
      </c>
      <c r="E36" s="75" t="s">
        <v>753</v>
      </c>
      <c r="F36" s="76">
        <v>601</v>
      </c>
      <c r="G36" s="77" t="s">
        <v>754</v>
      </c>
      <c r="H36" s="71"/>
      <c r="I36" s="59"/>
      <c r="J36" s="78"/>
      <c r="K36" s="78"/>
      <c r="L36" s="71">
        <v>160</v>
      </c>
      <c r="M36" s="59">
        <v>81</v>
      </c>
      <c r="N36" s="78">
        <v>144</v>
      </c>
      <c r="O36" s="78">
        <v>72.900000000000006</v>
      </c>
      <c r="P36" s="71">
        <v>338</v>
      </c>
      <c r="Q36" s="59">
        <v>46</v>
      </c>
      <c r="R36" s="78">
        <v>304.2</v>
      </c>
      <c r="S36" s="78">
        <v>41.4</v>
      </c>
      <c r="T36" s="71"/>
      <c r="U36" s="59"/>
      <c r="V36" s="78"/>
      <c r="W36" s="78"/>
      <c r="X36" s="71"/>
      <c r="Y36" s="59"/>
      <c r="Z36" s="88"/>
      <c r="AA36" s="88"/>
      <c r="AB36" s="75"/>
      <c r="AC36" s="77"/>
    </row>
    <row r="37" spans="1:29" ht="28.2" x14ac:dyDescent="0.3">
      <c r="A37" s="71" t="s">
        <v>689</v>
      </c>
      <c r="B37" s="72">
        <v>51.782285012304698</v>
      </c>
      <c r="C37" s="73">
        <v>-9.6499149687588197</v>
      </c>
      <c r="D37" s="74">
        <v>426.14813199999901</v>
      </c>
      <c r="E37" s="75" t="s">
        <v>755</v>
      </c>
      <c r="F37" s="76">
        <v>602</v>
      </c>
      <c r="G37" s="77" t="s">
        <v>756</v>
      </c>
      <c r="H37" s="71">
        <v>375</v>
      </c>
      <c r="I37" s="59">
        <v>78</v>
      </c>
      <c r="J37" s="78">
        <v>337.5</v>
      </c>
      <c r="K37" s="78">
        <v>70.2</v>
      </c>
      <c r="L37" s="71">
        <v>344</v>
      </c>
      <c r="M37" s="59">
        <v>75</v>
      </c>
      <c r="N37" s="78">
        <v>309.60000000000002</v>
      </c>
      <c r="O37" s="78">
        <v>67.5</v>
      </c>
      <c r="P37" s="71">
        <v>344</v>
      </c>
      <c r="Q37" s="59">
        <v>75</v>
      </c>
      <c r="R37" s="78">
        <v>309.60000000000002</v>
      </c>
      <c r="S37" s="78">
        <v>67.5</v>
      </c>
      <c r="T37" s="71"/>
      <c r="U37" s="59"/>
      <c r="V37" s="78"/>
      <c r="W37" s="78"/>
      <c r="X37" s="71"/>
      <c r="Y37" s="59"/>
      <c r="Z37" s="88"/>
      <c r="AA37" s="88"/>
      <c r="AB37" s="75"/>
      <c r="AC37" s="77"/>
    </row>
    <row r="38" spans="1:29" x14ac:dyDescent="0.3">
      <c r="A38" s="71" t="s">
        <v>689</v>
      </c>
      <c r="B38" s="72">
        <v>51.782408980652598</v>
      </c>
      <c r="C38" s="73">
        <v>-9.6497690398245997</v>
      </c>
      <c r="D38" s="74">
        <v>427.66348299999902</v>
      </c>
      <c r="E38" s="75" t="s">
        <v>757</v>
      </c>
      <c r="F38" s="76">
        <v>603</v>
      </c>
      <c r="G38" s="77" t="s">
        <v>758</v>
      </c>
      <c r="H38" s="71"/>
      <c r="I38" s="59"/>
      <c r="J38" s="78"/>
      <c r="K38" s="78"/>
      <c r="L38" s="71"/>
      <c r="M38" s="59"/>
      <c r="N38" s="78"/>
      <c r="O38" s="78"/>
      <c r="P38" s="71"/>
      <c r="Q38" s="59"/>
      <c r="R38" s="78"/>
      <c r="S38" s="78"/>
      <c r="T38" s="71"/>
      <c r="U38" s="59"/>
      <c r="V38" s="78"/>
      <c r="W38" s="78"/>
      <c r="X38" s="71"/>
      <c r="Y38" s="59"/>
      <c r="Z38" s="88"/>
      <c r="AA38" s="88"/>
      <c r="AB38" s="75"/>
      <c r="AC38" s="77" t="s">
        <v>759</v>
      </c>
    </row>
    <row r="39" spans="1:29" x14ac:dyDescent="0.3">
      <c r="A39" s="71" t="s">
        <v>689</v>
      </c>
      <c r="B39" s="72">
        <v>51.782865040004197</v>
      </c>
      <c r="C39" s="73">
        <v>-9.6492450032383204</v>
      </c>
      <c r="D39" s="74">
        <v>427.44045999999901</v>
      </c>
      <c r="E39" s="75" t="s">
        <v>760</v>
      </c>
      <c r="F39" s="76">
        <v>604</v>
      </c>
      <c r="G39" s="77" t="s">
        <v>43</v>
      </c>
      <c r="H39" s="71"/>
      <c r="I39" s="59"/>
      <c r="J39" s="78"/>
      <c r="K39" s="78"/>
      <c r="L39" s="71">
        <v>167</v>
      </c>
      <c r="M39" s="59">
        <v>95</v>
      </c>
      <c r="N39" s="78">
        <v>150.29999999999998</v>
      </c>
      <c r="O39" s="78">
        <v>85.5</v>
      </c>
      <c r="P39" s="71">
        <v>197</v>
      </c>
      <c r="Q39" s="59">
        <v>15</v>
      </c>
      <c r="R39" s="78">
        <v>177.3</v>
      </c>
      <c r="S39" s="78">
        <v>13.5</v>
      </c>
      <c r="T39" s="71"/>
      <c r="U39" s="59"/>
      <c r="V39" s="78"/>
      <c r="W39" s="78"/>
      <c r="X39" s="71"/>
      <c r="Y39" s="59"/>
      <c r="Z39" s="88"/>
      <c r="AA39" s="88"/>
      <c r="AB39" s="75"/>
      <c r="AC39" s="77"/>
    </row>
    <row r="40" spans="1:29" x14ac:dyDescent="0.3">
      <c r="A40" s="71" t="s">
        <v>689</v>
      </c>
      <c r="B40" s="72">
        <v>51.783025972545097</v>
      </c>
      <c r="C40" s="73">
        <v>-9.6491360384970903</v>
      </c>
      <c r="D40" s="74">
        <v>431.47189300000002</v>
      </c>
      <c r="E40" s="75" t="s">
        <v>761</v>
      </c>
      <c r="F40" s="76">
        <v>605</v>
      </c>
      <c r="G40" s="77" t="s">
        <v>762</v>
      </c>
      <c r="H40" s="71"/>
      <c r="I40" s="59"/>
      <c r="J40" s="78"/>
      <c r="K40" s="78"/>
      <c r="L40" s="71"/>
      <c r="M40" s="59"/>
      <c r="N40" s="78"/>
      <c r="O40" s="78"/>
      <c r="P40" s="71"/>
      <c r="Q40" s="59"/>
      <c r="R40" s="78"/>
      <c r="S40" s="78"/>
      <c r="T40" s="71"/>
      <c r="U40" s="59"/>
      <c r="V40" s="78"/>
      <c r="W40" s="78"/>
      <c r="X40" s="71"/>
      <c r="Y40" s="59"/>
      <c r="Z40" s="88"/>
      <c r="AA40" s="88"/>
      <c r="AB40" s="75"/>
      <c r="AC40" s="77"/>
    </row>
    <row r="41" spans="1:29" x14ac:dyDescent="0.3">
      <c r="A41" s="71" t="s">
        <v>689</v>
      </c>
      <c r="B41" s="72">
        <v>51.783179026097002</v>
      </c>
      <c r="C41" s="73">
        <v>-9.6488010138273204</v>
      </c>
      <c r="D41" s="74">
        <v>433.43463100000002</v>
      </c>
      <c r="E41" s="75" t="s">
        <v>763</v>
      </c>
      <c r="F41" s="76">
        <v>606</v>
      </c>
      <c r="G41" s="77" t="s">
        <v>764</v>
      </c>
      <c r="H41" s="71">
        <v>272</v>
      </c>
      <c r="I41" s="59">
        <v>70</v>
      </c>
      <c r="J41" s="78">
        <v>244.8</v>
      </c>
      <c r="K41" s="78">
        <v>62.999999999999993</v>
      </c>
      <c r="L41" s="71">
        <v>168</v>
      </c>
      <c r="M41" s="59">
        <v>95</v>
      </c>
      <c r="N41" s="78">
        <v>151.19999999999999</v>
      </c>
      <c r="O41" s="78">
        <v>85.5</v>
      </c>
      <c r="P41" s="71">
        <v>133</v>
      </c>
      <c r="Q41" s="59">
        <v>11</v>
      </c>
      <c r="R41" s="78">
        <v>119.7</v>
      </c>
      <c r="S41" s="78">
        <v>9.9</v>
      </c>
      <c r="T41" s="71"/>
      <c r="U41" s="59"/>
      <c r="V41" s="78"/>
      <c r="W41" s="78"/>
      <c r="X41" s="71"/>
      <c r="Y41" s="59"/>
      <c r="Z41" s="88"/>
      <c r="AA41" s="88"/>
      <c r="AB41" s="75"/>
      <c r="AC41" s="77"/>
    </row>
    <row r="42" spans="1:29" x14ac:dyDescent="0.3">
      <c r="A42" s="71" t="s">
        <v>689</v>
      </c>
      <c r="B42" s="72">
        <v>51.783396033570099</v>
      </c>
      <c r="C42" s="73">
        <v>-9.6484280191361904</v>
      </c>
      <c r="D42" s="74">
        <v>426.59841899999901</v>
      </c>
      <c r="E42" s="75" t="s">
        <v>765</v>
      </c>
      <c r="F42" s="76">
        <v>607</v>
      </c>
      <c r="G42" s="77" t="s">
        <v>766</v>
      </c>
      <c r="H42" s="71">
        <v>238</v>
      </c>
      <c r="I42" s="59">
        <v>90</v>
      </c>
      <c r="J42" s="78">
        <v>214.2</v>
      </c>
      <c r="K42" s="78">
        <v>81</v>
      </c>
      <c r="L42" s="71">
        <v>160</v>
      </c>
      <c r="M42" s="59">
        <v>86</v>
      </c>
      <c r="N42" s="78">
        <v>144</v>
      </c>
      <c r="O42" s="78">
        <v>77.400000000000006</v>
      </c>
      <c r="P42" s="71"/>
      <c r="Q42" s="59"/>
      <c r="R42" s="78"/>
      <c r="S42" s="78"/>
      <c r="T42" s="71"/>
      <c r="U42" s="59"/>
      <c r="V42" s="78"/>
      <c r="W42" s="78"/>
      <c r="X42" s="71"/>
      <c r="Y42" s="59"/>
      <c r="Z42" s="88"/>
      <c r="AA42" s="88"/>
      <c r="AB42" s="75"/>
      <c r="AC42" s="77"/>
    </row>
    <row r="43" spans="1:29" x14ac:dyDescent="0.3">
      <c r="A43" s="71" t="s">
        <v>689</v>
      </c>
      <c r="B43" s="72">
        <v>51.789396973326802</v>
      </c>
      <c r="C43" s="73">
        <v>-9.6341229602694494</v>
      </c>
      <c r="D43" s="74">
        <v>204.490096999999</v>
      </c>
      <c r="E43" s="75" t="s">
        <v>767</v>
      </c>
      <c r="F43" s="76">
        <v>608</v>
      </c>
      <c r="G43" s="77" t="s">
        <v>768</v>
      </c>
      <c r="H43" s="71"/>
      <c r="I43" s="59"/>
      <c r="J43" s="78"/>
      <c r="K43" s="78"/>
      <c r="L43" s="71"/>
      <c r="M43" s="59"/>
      <c r="N43" s="78"/>
      <c r="O43" s="78"/>
      <c r="P43" s="71"/>
      <c r="Q43" s="59"/>
      <c r="R43" s="78"/>
      <c r="S43" s="78"/>
      <c r="T43" s="71"/>
      <c r="U43" s="59"/>
      <c r="V43" s="78"/>
      <c r="W43" s="78"/>
      <c r="X43" s="71"/>
      <c r="Y43" s="59"/>
      <c r="Z43" s="88"/>
      <c r="AA43" s="88"/>
      <c r="AB43" s="75"/>
      <c r="AC43" s="77"/>
    </row>
    <row r="44" spans="1:29" x14ac:dyDescent="0.3">
      <c r="A44" s="71" t="s">
        <v>689</v>
      </c>
      <c r="B44" s="72">
        <v>51.789392028003903</v>
      </c>
      <c r="C44" s="73">
        <v>-9.6341190207749605</v>
      </c>
      <c r="D44" s="74">
        <v>205.649002</v>
      </c>
      <c r="E44" s="75" t="s">
        <v>769</v>
      </c>
      <c r="F44" s="76">
        <v>609</v>
      </c>
      <c r="G44" s="77" t="s">
        <v>768</v>
      </c>
      <c r="H44" s="71"/>
      <c r="I44" s="59"/>
      <c r="J44" s="78"/>
      <c r="K44" s="78"/>
      <c r="L44" s="71"/>
      <c r="M44" s="59"/>
      <c r="N44" s="78"/>
      <c r="O44" s="78"/>
      <c r="P44" s="71"/>
      <c r="Q44" s="59"/>
      <c r="R44" s="78"/>
      <c r="S44" s="78"/>
      <c r="T44" s="71"/>
      <c r="U44" s="59"/>
      <c r="V44" s="78"/>
      <c r="W44" s="78"/>
      <c r="X44" s="71"/>
      <c r="Y44" s="59"/>
      <c r="Z44" s="88"/>
      <c r="AA44" s="88"/>
      <c r="AB44" s="75"/>
      <c r="AC44" s="77"/>
    </row>
    <row r="45" spans="1:29" ht="15" thickBot="1" x14ac:dyDescent="0.35">
      <c r="A45" s="79" t="s">
        <v>689</v>
      </c>
      <c r="B45" s="80">
        <v>51.789391022175501</v>
      </c>
      <c r="C45" s="81">
        <v>-9.6341190207749605</v>
      </c>
      <c r="D45" s="82">
        <v>205.478745</v>
      </c>
      <c r="E45" s="83" t="s">
        <v>770</v>
      </c>
      <c r="F45" s="84">
        <v>610</v>
      </c>
      <c r="G45" s="85" t="s">
        <v>768</v>
      </c>
      <c r="H45" s="79"/>
      <c r="I45" s="60"/>
      <c r="J45" s="86"/>
      <c r="K45" s="86"/>
      <c r="L45" s="79"/>
      <c r="M45" s="60"/>
      <c r="N45" s="86"/>
      <c r="O45" s="86"/>
      <c r="P45" s="79"/>
      <c r="Q45" s="60"/>
      <c r="R45" s="86"/>
      <c r="S45" s="86"/>
      <c r="T45" s="79"/>
      <c r="U45" s="60"/>
      <c r="V45" s="86"/>
      <c r="W45" s="86"/>
      <c r="X45" s="79"/>
      <c r="Y45" s="60"/>
      <c r="Z45" s="89"/>
      <c r="AA45" s="89"/>
      <c r="AB45" s="83"/>
      <c r="AC45" s="8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AF61B-19A2-425C-ABED-3DBCFEA6F35A}">
  <dimension ref="A1:Q13"/>
  <sheetViews>
    <sheetView workbookViewId="0">
      <selection activeCell="A2" sqref="A2"/>
    </sheetView>
  </sheetViews>
  <sheetFormatPr defaultRowHeight="13.8" x14ac:dyDescent="0.25"/>
  <cols>
    <col min="1" max="1" width="16.21875" style="5" customWidth="1"/>
    <col min="2" max="2" width="19.44140625" style="5" customWidth="1"/>
    <col min="3" max="3" width="20.109375" style="5" customWidth="1"/>
    <col min="4" max="4" width="14.5546875" style="5" customWidth="1"/>
    <col min="5" max="5" width="22.6640625" style="5" customWidth="1"/>
    <col min="6" max="6" width="10.44140625" style="5" customWidth="1"/>
    <col min="7" max="7" width="51.5546875" style="5" customWidth="1"/>
    <col min="8" max="8" width="21.88671875" style="5" customWidth="1"/>
    <col min="9" max="9" width="18.109375" style="5" customWidth="1"/>
    <col min="10" max="10" width="22.21875" style="5" customWidth="1"/>
    <col min="11" max="11" width="18.6640625" style="5" customWidth="1"/>
    <col min="12" max="12" width="19.44140625" style="5" customWidth="1"/>
    <col min="13" max="13" width="16" style="5" customWidth="1"/>
    <col min="14" max="14" width="19.77734375" style="5" customWidth="1"/>
    <col min="15" max="15" width="17" style="5" customWidth="1"/>
    <col min="16" max="16" width="21.44140625" style="5" customWidth="1"/>
    <col min="17" max="17" width="22.109375" style="5" customWidth="1"/>
    <col min="18" max="16384" width="8.88671875" style="5"/>
  </cols>
  <sheetData>
    <row r="1" spans="1:17" ht="21" x14ac:dyDescent="0.25">
      <c r="A1" s="1" t="s">
        <v>1177</v>
      </c>
      <c r="B1" s="2"/>
      <c r="C1" s="3"/>
      <c r="D1" s="4"/>
      <c r="F1" s="6"/>
      <c r="G1" s="7"/>
      <c r="J1" s="4"/>
      <c r="K1" s="4"/>
      <c r="N1" s="4"/>
      <c r="O1" s="4"/>
    </row>
    <row r="2" spans="1:17" ht="16.2" thickBot="1" x14ac:dyDescent="0.3">
      <c r="A2" s="8" t="s">
        <v>771</v>
      </c>
      <c r="B2" s="2"/>
      <c r="C2" s="3"/>
      <c r="D2" s="4"/>
      <c r="F2" s="6"/>
      <c r="G2" s="7"/>
      <c r="J2" s="4"/>
      <c r="K2" s="4"/>
      <c r="N2" s="4"/>
      <c r="O2" s="4"/>
    </row>
    <row r="3" spans="1:17" ht="28.2" thickBot="1" x14ac:dyDescent="0.3">
      <c r="A3" s="64" t="s">
        <v>551</v>
      </c>
      <c r="B3" s="65" t="s">
        <v>552</v>
      </c>
      <c r="C3" s="70" t="s">
        <v>553</v>
      </c>
      <c r="D3" s="4"/>
      <c r="F3" s="6"/>
      <c r="G3" s="7"/>
      <c r="J3" s="4"/>
      <c r="K3" s="4"/>
      <c r="N3" s="4"/>
      <c r="O3" s="4"/>
    </row>
    <row r="4" spans="1:17" ht="28.2" thickBot="1" x14ac:dyDescent="0.3">
      <c r="A4" s="9" t="s">
        <v>1</v>
      </c>
      <c r="B4" s="10" t="s">
        <v>2</v>
      </c>
      <c r="C4" s="11" t="s">
        <v>3</v>
      </c>
      <c r="D4" s="12" t="s">
        <v>4</v>
      </c>
      <c r="E4" s="13" t="s">
        <v>5</v>
      </c>
      <c r="F4" s="14" t="s">
        <v>6</v>
      </c>
      <c r="G4" s="15" t="s">
        <v>7</v>
      </c>
      <c r="H4" s="16" t="s">
        <v>581</v>
      </c>
      <c r="I4" s="17" t="s">
        <v>582</v>
      </c>
      <c r="J4" s="18" t="s">
        <v>583</v>
      </c>
      <c r="K4" s="18" t="s">
        <v>584</v>
      </c>
      <c r="L4" s="22" t="s">
        <v>772</v>
      </c>
      <c r="M4" s="23" t="s">
        <v>773</v>
      </c>
      <c r="N4" s="24" t="s">
        <v>774</v>
      </c>
      <c r="O4" s="24" t="s">
        <v>775</v>
      </c>
      <c r="P4" s="15" t="s">
        <v>28</v>
      </c>
      <c r="Q4" s="31" t="s">
        <v>29</v>
      </c>
    </row>
    <row r="5" spans="1:17" x14ac:dyDescent="0.25">
      <c r="A5" s="71" t="s">
        <v>776</v>
      </c>
      <c r="B5" s="72">
        <v>51.738188993185702</v>
      </c>
      <c r="C5" s="73">
        <v>-9.7339230123907292</v>
      </c>
      <c r="D5" s="74">
        <v>523.75300000000004</v>
      </c>
      <c r="E5" s="75" t="s">
        <v>777</v>
      </c>
      <c r="F5" s="76">
        <v>389</v>
      </c>
      <c r="G5" s="77" t="s">
        <v>778</v>
      </c>
      <c r="H5" s="71"/>
      <c r="I5" s="59"/>
      <c r="J5" s="78"/>
      <c r="K5" s="78"/>
      <c r="L5" s="71"/>
      <c r="M5" s="59"/>
      <c r="N5" s="78"/>
      <c r="O5" s="78"/>
      <c r="P5" s="75"/>
      <c r="Q5" s="75"/>
    </row>
    <row r="6" spans="1:17" ht="27.6" x14ac:dyDescent="0.25">
      <c r="A6" s="71" t="s">
        <v>776</v>
      </c>
      <c r="B6" s="72">
        <v>51.741739986464303</v>
      </c>
      <c r="C6" s="73">
        <v>-9.7300229966640401</v>
      </c>
      <c r="D6" s="74">
        <v>536.25699999999904</v>
      </c>
      <c r="E6" s="75" t="s">
        <v>779</v>
      </c>
      <c r="F6" s="76">
        <v>390</v>
      </c>
      <c r="G6" s="77" t="s">
        <v>780</v>
      </c>
      <c r="H6" s="71"/>
      <c r="I6" s="59"/>
      <c r="J6" s="78"/>
      <c r="K6" s="78"/>
      <c r="L6" s="71"/>
      <c r="M6" s="59"/>
      <c r="N6" s="78"/>
      <c r="O6" s="78"/>
      <c r="P6" s="75"/>
      <c r="Q6" s="75" t="s">
        <v>781</v>
      </c>
    </row>
    <row r="7" spans="1:17" x14ac:dyDescent="0.25">
      <c r="A7" s="71" t="s">
        <v>776</v>
      </c>
      <c r="B7" s="72">
        <v>51.742003010585897</v>
      </c>
      <c r="C7" s="73">
        <v>-9.7300560213625396</v>
      </c>
      <c r="D7" s="74">
        <v>536.20500000000004</v>
      </c>
      <c r="E7" s="75" t="s">
        <v>782</v>
      </c>
      <c r="F7" s="76">
        <v>391</v>
      </c>
      <c r="G7" s="77" t="s">
        <v>719</v>
      </c>
      <c r="H7" s="71"/>
      <c r="I7" s="59"/>
      <c r="J7" s="78"/>
      <c r="K7" s="78"/>
      <c r="L7" s="71">
        <v>348</v>
      </c>
      <c r="M7" s="59">
        <v>5</v>
      </c>
      <c r="N7" s="78">
        <f t="shared" ref="N7" si="0">(L7/400)*360</f>
        <v>313.2</v>
      </c>
      <c r="O7" s="78">
        <f t="shared" ref="O7" si="1">(M7/100)*90</f>
        <v>4.5</v>
      </c>
      <c r="P7" s="75"/>
      <c r="Q7" s="75"/>
    </row>
    <row r="8" spans="1:17" ht="27.6" x14ac:dyDescent="0.25">
      <c r="A8" s="71" t="s">
        <v>776</v>
      </c>
      <c r="B8" s="72">
        <v>51.741731017827902</v>
      </c>
      <c r="C8" s="73">
        <v>-9.7294210083782602</v>
      </c>
      <c r="D8" s="74">
        <v>545.60699999999895</v>
      </c>
      <c r="E8" s="75" t="s">
        <v>783</v>
      </c>
      <c r="F8" s="76">
        <v>392</v>
      </c>
      <c r="G8" s="77" t="s">
        <v>784</v>
      </c>
      <c r="H8" s="71">
        <v>3</v>
      </c>
      <c r="I8" s="59">
        <v>90</v>
      </c>
      <c r="J8" s="78">
        <f t="shared" ref="J8:J12" si="2">(H8/400)*360</f>
        <v>2.6999999999999997</v>
      </c>
      <c r="K8" s="78">
        <f t="shared" ref="K8:K12" si="3">(I8/100)*90</f>
        <v>81</v>
      </c>
      <c r="L8" s="71"/>
      <c r="M8" s="59"/>
      <c r="N8" s="78"/>
      <c r="O8" s="78"/>
      <c r="P8" s="75"/>
      <c r="Q8" s="75" t="s">
        <v>785</v>
      </c>
    </row>
    <row r="9" spans="1:17" x14ac:dyDescent="0.25">
      <c r="A9" s="71" t="s">
        <v>776</v>
      </c>
      <c r="B9" s="72">
        <v>51.741763036698103</v>
      </c>
      <c r="C9" s="73">
        <v>-9.7292159870266897</v>
      </c>
      <c r="D9" s="74">
        <v>548.28499999999894</v>
      </c>
      <c r="E9" s="75" t="s">
        <v>786</v>
      </c>
      <c r="F9" s="76">
        <v>393</v>
      </c>
      <c r="G9" s="77" t="s">
        <v>787</v>
      </c>
      <c r="H9" s="71"/>
      <c r="I9" s="59"/>
      <c r="J9" s="78"/>
      <c r="K9" s="78"/>
      <c r="L9" s="71"/>
      <c r="M9" s="59"/>
      <c r="N9" s="78"/>
      <c r="O9" s="78"/>
      <c r="P9" s="75"/>
      <c r="Q9" s="75" t="s">
        <v>788</v>
      </c>
    </row>
    <row r="10" spans="1:17" x14ac:dyDescent="0.25">
      <c r="A10" s="71" t="s">
        <v>776</v>
      </c>
      <c r="B10" s="72">
        <v>51.741746021434601</v>
      </c>
      <c r="C10" s="73">
        <v>-9.7289180103689397</v>
      </c>
      <c r="D10" s="74">
        <v>549.72400000000005</v>
      </c>
      <c r="E10" s="75" t="s">
        <v>789</v>
      </c>
      <c r="F10" s="76">
        <v>394</v>
      </c>
      <c r="G10" s="77" t="s">
        <v>790</v>
      </c>
      <c r="H10" s="71">
        <v>194</v>
      </c>
      <c r="I10" s="59">
        <v>94</v>
      </c>
      <c r="J10" s="78">
        <f t="shared" si="2"/>
        <v>174.6</v>
      </c>
      <c r="K10" s="78">
        <f t="shared" si="3"/>
        <v>84.6</v>
      </c>
      <c r="L10" s="71"/>
      <c r="M10" s="59"/>
      <c r="N10" s="78"/>
      <c r="O10" s="78"/>
      <c r="P10" s="75"/>
      <c r="Q10" s="75"/>
    </row>
    <row r="11" spans="1:17" x14ac:dyDescent="0.25">
      <c r="A11" s="71" t="s">
        <v>776</v>
      </c>
      <c r="B11" s="72">
        <v>51.741766976192501</v>
      </c>
      <c r="C11" s="73">
        <v>-9.7282260004430992</v>
      </c>
      <c r="D11" s="74">
        <v>553.721</v>
      </c>
      <c r="E11" s="75" t="s">
        <v>791</v>
      </c>
      <c r="F11" s="76">
        <v>395</v>
      </c>
      <c r="G11" s="77" t="s">
        <v>792</v>
      </c>
      <c r="H11" s="71">
        <v>196</v>
      </c>
      <c r="I11" s="59">
        <v>68</v>
      </c>
      <c r="J11" s="78">
        <f t="shared" si="2"/>
        <v>176.4</v>
      </c>
      <c r="K11" s="78">
        <f t="shared" si="3"/>
        <v>61.2</v>
      </c>
      <c r="L11" s="71"/>
      <c r="M11" s="59"/>
      <c r="N11" s="78"/>
      <c r="O11" s="78"/>
      <c r="P11" s="75"/>
      <c r="Q11" s="75"/>
    </row>
    <row r="12" spans="1:17" ht="27.6" x14ac:dyDescent="0.25">
      <c r="A12" s="71" t="s">
        <v>776</v>
      </c>
      <c r="B12" s="72">
        <v>51.7418050300329</v>
      </c>
      <c r="C12" s="73">
        <v>-9.7287190239876509</v>
      </c>
      <c r="D12" s="74">
        <v>555.327</v>
      </c>
      <c r="E12" s="75" t="s">
        <v>793</v>
      </c>
      <c r="F12" s="76">
        <v>396</v>
      </c>
      <c r="G12" s="77" t="s">
        <v>794</v>
      </c>
      <c r="H12" s="71">
        <v>192</v>
      </c>
      <c r="I12" s="59">
        <v>85</v>
      </c>
      <c r="J12" s="78">
        <f t="shared" si="2"/>
        <v>172.79999999999998</v>
      </c>
      <c r="K12" s="78">
        <f t="shared" si="3"/>
        <v>76.5</v>
      </c>
      <c r="L12" s="71"/>
      <c r="M12" s="59"/>
      <c r="N12" s="78"/>
      <c r="O12" s="78"/>
      <c r="P12" s="75"/>
      <c r="Q12" s="75" t="s">
        <v>795</v>
      </c>
    </row>
    <row r="13" spans="1:17" ht="14.4" thickBot="1" x14ac:dyDescent="0.3">
      <c r="A13" s="79" t="s">
        <v>776</v>
      </c>
      <c r="B13" s="80">
        <v>51.737871989607797</v>
      </c>
      <c r="C13" s="81">
        <v>-9.7356670349836296</v>
      </c>
      <c r="D13" s="82">
        <v>516.29999999999905</v>
      </c>
      <c r="E13" s="83" t="s">
        <v>796</v>
      </c>
      <c r="F13" s="84">
        <v>397</v>
      </c>
      <c r="G13" s="85" t="s">
        <v>797</v>
      </c>
      <c r="H13" s="79"/>
      <c r="I13" s="60"/>
      <c r="J13" s="86"/>
      <c r="K13" s="86"/>
      <c r="L13" s="79"/>
      <c r="M13" s="60"/>
      <c r="N13" s="86"/>
      <c r="O13" s="86"/>
      <c r="P13" s="83"/>
      <c r="Q13" s="8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3A70A-DFC1-4451-9AB8-C7A72D9EA5DD}">
  <dimension ref="A1:Y59"/>
  <sheetViews>
    <sheetView workbookViewId="0">
      <selection activeCell="A2" sqref="A2"/>
    </sheetView>
  </sheetViews>
  <sheetFormatPr defaultRowHeight="14.4" x14ac:dyDescent="0.3"/>
  <cols>
    <col min="1" max="1" width="16.21875" customWidth="1"/>
    <col min="2" max="2" width="19.44140625" customWidth="1"/>
    <col min="3" max="3" width="20.109375" customWidth="1"/>
    <col min="4" max="4" width="13.88671875" customWidth="1"/>
    <col min="5" max="5" width="22.6640625" customWidth="1"/>
    <col min="6" max="6" width="10.44140625" customWidth="1"/>
    <col min="7" max="7" width="51.5546875" customWidth="1"/>
    <col min="8" max="8" width="21.88671875" customWidth="1"/>
    <col min="9" max="9" width="18.109375" customWidth="1"/>
    <col min="10" max="10" width="22.21875" customWidth="1"/>
    <col min="11" max="11" width="18.6640625" customWidth="1"/>
    <col min="12" max="12" width="19.5546875" customWidth="1"/>
    <col min="13" max="13" width="16.6640625" customWidth="1"/>
    <col min="14" max="14" width="19.6640625" customWidth="1"/>
    <col min="15" max="15" width="16.6640625" customWidth="1"/>
    <col min="16" max="16" width="19.44140625" customWidth="1"/>
    <col min="17" max="17" width="16" customWidth="1"/>
    <col min="18" max="18" width="19.77734375" customWidth="1"/>
    <col min="19" max="19" width="17" customWidth="1"/>
    <col min="20" max="20" width="24.5546875" customWidth="1"/>
    <col min="21" max="21" width="24.44140625" customWidth="1"/>
    <col min="22" max="22" width="25.77734375" customWidth="1"/>
    <col min="23" max="23" width="25.44140625" customWidth="1"/>
    <col min="24" max="24" width="21.44140625" customWidth="1"/>
    <col min="25" max="25" width="22.109375" customWidth="1"/>
  </cols>
  <sheetData>
    <row r="1" spans="1:25" ht="21" x14ac:dyDescent="0.3">
      <c r="A1" s="1" t="s">
        <v>1178</v>
      </c>
      <c r="B1" s="2"/>
      <c r="C1" s="3"/>
      <c r="D1" s="4"/>
      <c r="E1" s="32"/>
      <c r="F1" s="90"/>
      <c r="G1" s="7"/>
      <c r="H1" s="5"/>
      <c r="I1" s="5"/>
      <c r="J1" s="4"/>
      <c r="K1" s="4"/>
      <c r="L1" s="5"/>
      <c r="M1" s="5"/>
      <c r="N1" s="4"/>
      <c r="O1" s="4"/>
      <c r="P1" s="5"/>
      <c r="Q1" s="5"/>
      <c r="R1" s="4"/>
      <c r="S1" s="4"/>
      <c r="T1" s="5"/>
      <c r="U1" s="5"/>
      <c r="V1" s="4"/>
      <c r="W1" s="4"/>
      <c r="X1" s="5"/>
      <c r="Y1" s="5"/>
    </row>
    <row r="2" spans="1:25" ht="16.2" thickBot="1" x14ac:dyDescent="0.35">
      <c r="A2" s="8" t="s">
        <v>928</v>
      </c>
      <c r="B2" s="2"/>
      <c r="C2" s="3"/>
      <c r="D2" s="4"/>
      <c r="E2" s="32"/>
      <c r="F2" s="90"/>
      <c r="G2" s="7"/>
      <c r="H2" s="5"/>
      <c r="I2" s="5"/>
      <c r="J2" s="4"/>
      <c r="K2" s="4"/>
      <c r="L2" s="5"/>
      <c r="M2" s="5"/>
      <c r="N2" s="4"/>
      <c r="O2" s="4"/>
      <c r="P2" s="5"/>
      <c r="Q2" s="5"/>
      <c r="R2" s="4"/>
      <c r="S2" s="4"/>
      <c r="T2" s="5"/>
      <c r="U2" s="5"/>
      <c r="V2" s="4"/>
      <c r="W2" s="4"/>
      <c r="X2" s="5"/>
      <c r="Y2" s="5"/>
    </row>
    <row r="3" spans="1:25" ht="28.8" thickBot="1" x14ac:dyDescent="0.35">
      <c r="A3" s="64" t="s">
        <v>551</v>
      </c>
      <c r="B3" s="65" t="s">
        <v>552</v>
      </c>
      <c r="C3" s="70" t="s">
        <v>553</v>
      </c>
      <c r="D3" s="4"/>
      <c r="E3" s="32"/>
      <c r="F3" s="90"/>
      <c r="G3" s="7"/>
      <c r="H3" s="5"/>
      <c r="I3" s="5"/>
      <c r="J3" s="4"/>
      <c r="K3" s="4"/>
      <c r="L3" s="5"/>
      <c r="M3" s="5"/>
      <c r="N3" s="4"/>
      <c r="O3" s="4"/>
      <c r="P3" s="5"/>
      <c r="Q3" s="5"/>
      <c r="R3" s="4"/>
      <c r="S3" s="4"/>
      <c r="T3" s="5"/>
      <c r="U3" s="5"/>
      <c r="V3" s="4"/>
      <c r="W3" s="4"/>
      <c r="X3" s="5"/>
      <c r="Y3" s="5"/>
    </row>
    <row r="4" spans="1:25" ht="28.2" thickBot="1" x14ac:dyDescent="0.35">
      <c r="A4" s="9" t="s">
        <v>1</v>
      </c>
      <c r="B4" s="10" t="s">
        <v>2</v>
      </c>
      <c r="C4" s="11" t="s">
        <v>3</v>
      </c>
      <c r="D4" s="12" t="s">
        <v>4</v>
      </c>
      <c r="E4" s="13" t="s">
        <v>5</v>
      </c>
      <c r="F4" s="14" t="s">
        <v>6</v>
      </c>
      <c r="G4" s="15" t="s">
        <v>7</v>
      </c>
      <c r="H4" s="16" t="s">
        <v>798</v>
      </c>
      <c r="I4" s="17" t="s">
        <v>799</v>
      </c>
      <c r="J4" s="18" t="s">
        <v>800</v>
      </c>
      <c r="K4" s="18" t="s">
        <v>801</v>
      </c>
      <c r="L4" s="19" t="s">
        <v>802</v>
      </c>
      <c r="M4" s="20" t="s">
        <v>803</v>
      </c>
      <c r="N4" s="21" t="s">
        <v>804</v>
      </c>
      <c r="O4" s="21" t="s">
        <v>805</v>
      </c>
      <c r="P4" s="22" t="s">
        <v>806</v>
      </c>
      <c r="Q4" s="23" t="s">
        <v>807</v>
      </c>
      <c r="R4" s="24" t="s">
        <v>808</v>
      </c>
      <c r="S4" s="24" t="s">
        <v>809</v>
      </c>
      <c r="T4" s="28" t="s">
        <v>810</v>
      </c>
      <c r="U4" s="29" t="s">
        <v>811</v>
      </c>
      <c r="V4" s="30" t="s">
        <v>812</v>
      </c>
      <c r="W4" s="30" t="s">
        <v>813</v>
      </c>
      <c r="X4" s="15" t="s">
        <v>28</v>
      </c>
      <c r="Y4" s="31" t="s">
        <v>29</v>
      </c>
    </row>
    <row r="5" spans="1:25" ht="27.6" x14ac:dyDescent="0.3">
      <c r="A5" s="38" t="s">
        <v>814</v>
      </c>
      <c r="B5" s="33">
        <v>51.570886960253098</v>
      </c>
      <c r="C5" s="34">
        <v>-9.7852169908583093</v>
      </c>
      <c r="D5" s="35">
        <v>23.459827000000001</v>
      </c>
      <c r="E5" s="42" t="s">
        <v>815</v>
      </c>
      <c r="F5" s="43">
        <v>249</v>
      </c>
      <c r="G5" s="37" t="s">
        <v>816</v>
      </c>
      <c r="H5" s="38"/>
      <c r="I5" s="39"/>
      <c r="J5" s="91"/>
      <c r="K5" s="91"/>
      <c r="L5" s="38"/>
      <c r="M5" s="39"/>
      <c r="N5" s="91"/>
      <c r="O5" s="91"/>
      <c r="P5" s="38"/>
      <c r="Q5" s="39"/>
      <c r="R5" s="91"/>
      <c r="S5" s="91"/>
      <c r="T5" s="38"/>
      <c r="U5" s="39"/>
      <c r="V5" s="41"/>
      <c r="W5" s="41"/>
      <c r="X5" s="42"/>
      <c r="Y5" s="42"/>
    </row>
    <row r="6" spans="1:25" x14ac:dyDescent="0.3">
      <c r="A6" s="38" t="s">
        <v>814</v>
      </c>
      <c r="B6" s="33">
        <v>51.5760570019483</v>
      </c>
      <c r="C6" s="34">
        <v>-9.78406799957156</v>
      </c>
      <c r="D6" s="35">
        <v>56.427906</v>
      </c>
      <c r="E6" s="42" t="s">
        <v>817</v>
      </c>
      <c r="F6" s="43">
        <v>250</v>
      </c>
      <c r="G6" s="37" t="s">
        <v>814</v>
      </c>
      <c r="H6" s="38"/>
      <c r="I6" s="39"/>
      <c r="J6" s="91"/>
      <c r="K6" s="91"/>
      <c r="L6" s="38"/>
      <c r="M6" s="39"/>
      <c r="N6" s="91"/>
      <c r="O6" s="91"/>
      <c r="P6" s="38"/>
      <c r="Q6" s="39"/>
      <c r="R6" s="91"/>
      <c r="S6" s="91"/>
      <c r="T6" s="38"/>
      <c r="U6" s="39"/>
      <c r="V6" s="41"/>
      <c r="W6" s="41"/>
      <c r="X6" s="42"/>
      <c r="Y6" s="42"/>
    </row>
    <row r="7" spans="1:25" x14ac:dyDescent="0.3">
      <c r="A7" s="38" t="s">
        <v>814</v>
      </c>
      <c r="B7" s="33">
        <v>51.569544011726897</v>
      </c>
      <c r="C7" s="34">
        <v>-9.7862000204622692</v>
      </c>
      <c r="D7" s="35">
        <v>14.624874</v>
      </c>
      <c r="E7" s="42" t="s">
        <v>818</v>
      </c>
      <c r="F7" s="43">
        <v>251</v>
      </c>
      <c r="G7" s="37" t="s">
        <v>814</v>
      </c>
      <c r="H7" s="38"/>
      <c r="I7" s="39"/>
      <c r="J7" s="91"/>
      <c r="K7" s="91"/>
      <c r="L7" s="38"/>
      <c r="M7" s="39"/>
      <c r="N7" s="91"/>
      <c r="O7" s="91"/>
      <c r="P7" s="38"/>
      <c r="Q7" s="39"/>
      <c r="R7" s="91"/>
      <c r="S7" s="91"/>
      <c r="T7" s="38"/>
      <c r="U7" s="39"/>
      <c r="V7" s="41"/>
      <c r="W7" s="41"/>
      <c r="X7" s="42"/>
      <c r="Y7" s="42"/>
    </row>
    <row r="8" spans="1:25" x14ac:dyDescent="0.3">
      <c r="A8" s="38" t="s">
        <v>814</v>
      </c>
      <c r="B8" s="33">
        <v>51.570888971909802</v>
      </c>
      <c r="C8" s="34">
        <v>-9.7857149597257305</v>
      </c>
      <c r="D8" s="35">
        <v>21.404858000000001</v>
      </c>
      <c r="E8" s="42" t="s">
        <v>819</v>
      </c>
      <c r="F8" s="43">
        <v>279</v>
      </c>
      <c r="G8" s="37" t="s">
        <v>820</v>
      </c>
      <c r="H8" s="38"/>
      <c r="I8" s="39"/>
      <c r="J8" s="91"/>
      <c r="K8" s="91"/>
      <c r="L8" s="38">
        <v>174</v>
      </c>
      <c r="M8" s="39">
        <v>91</v>
      </c>
      <c r="N8" s="91">
        <v>156.6</v>
      </c>
      <c r="O8" s="91">
        <v>81.900000000000006</v>
      </c>
      <c r="P8" s="38"/>
      <c r="Q8" s="39"/>
      <c r="R8" s="91"/>
      <c r="S8" s="91"/>
      <c r="T8" s="38"/>
      <c r="U8" s="39"/>
      <c r="V8" s="41"/>
      <c r="W8" s="41"/>
      <c r="X8" s="42"/>
      <c r="Y8" s="42"/>
    </row>
    <row r="9" spans="1:25" ht="110.4" x14ac:dyDescent="0.3">
      <c r="A9" s="38" t="s">
        <v>814</v>
      </c>
      <c r="B9" s="33">
        <v>51.5759659744799</v>
      </c>
      <c r="C9" s="34">
        <v>-9.7843610309064299</v>
      </c>
      <c r="D9" s="35">
        <v>48.431015000000002</v>
      </c>
      <c r="E9" s="42" t="s">
        <v>821</v>
      </c>
      <c r="F9" s="43">
        <v>280</v>
      </c>
      <c r="G9" s="37" t="s">
        <v>822</v>
      </c>
      <c r="H9" s="38"/>
      <c r="I9" s="39"/>
      <c r="J9" s="91"/>
      <c r="K9" s="91"/>
      <c r="L9" s="38"/>
      <c r="M9" s="39"/>
      <c r="N9" s="91"/>
      <c r="O9" s="91"/>
      <c r="P9" s="38"/>
      <c r="Q9" s="39"/>
      <c r="R9" s="91"/>
      <c r="S9" s="91"/>
      <c r="T9" s="38"/>
      <c r="U9" s="39"/>
      <c r="V9" s="41"/>
      <c r="W9" s="41"/>
      <c r="X9" s="42" t="s">
        <v>32</v>
      </c>
      <c r="Y9" s="42"/>
    </row>
    <row r="10" spans="1:25" x14ac:dyDescent="0.3">
      <c r="A10" s="38" t="s">
        <v>814</v>
      </c>
      <c r="B10" s="33">
        <v>51.575836976990097</v>
      </c>
      <c r="C10" s="34">
        <v>-9.7846360411494899</v>
      </c>
      <c r="D10" s="35">
        <v>37.267937000000003</v>
      </c>
      <c r="E10" s="42" t="s">
        <v>823</v>
      </c>
      <c r="F10" s="43">
        <v>281</v>
      </c>
      <c r="G10" s="37" t="s">
        <v>824</v>
      </c>
      <c r="H10" s="38"/>
      <c r="I10" s="39"/>
      <c r="J10" s="91"/>
      <c r="K10" s="91"/>
      <c r="L10" s="38"/>
      <c r="M10" s="39"/>
      <c r="N10" s="91"/>
      <c r="O10" s="91"/>
      <c r="P10" s="38"/>
      <c r="Q10" s="39"/>
      <c r="R10" s="91"/>
      <c r="S10" s="91"/>
      <c r="T10" s="38"/>
      <c r="U10" s="39"/>
      <c r="V10" s="41"/>
      <c r="W10" s="41"/>
      <c r="X10" s="42" t="s">
        <v>32</v>
      </c>
      <c r="Y10" s="42"/>
    </row>
    <row r="11" spans="1:25" x14ac:dyDescent="0.3">
      <c r="A11" s="38" t="s">
        <v>814</v>
      </c>
      <c r="B11" s="33">
        <v>51.576244002208099</v>
      </c>
      <c r="C11" s="34">
        <v>-9.7835820168256706</v>
      </c>
      <c r="D11" s="35">
        <v>54.325108</v>
      </c>
      <c r="E11" s="42" t="s">
        <v>825</v>
      </c>
      <c r="F11" s="43">
        <v>282</v>
      </c>
      <c r="G11" s="37" t="s">
        <v>826</v>
      </c>
      <c r="H11" s="38"/>
      <c r="I11" s="39"/>
      <c r="J11" s="91"/>
      <c r="K11" s="91"/>
      <c r="L11" s="38"/>
      <c r="M11" s="39"/>
      <c r="N11" s="91"/>
      <c r="O11" s="91"/>
      <c r="P11" s="38"/>
      <c r="Q11" s="39"/>
      <c r="R11" s="91"/>
      <c r="S11" s="91"/>
      <c r="T11" s="38"/>
      <c r="U11" s="39"/>
      <c r="V11" s="41"/>
      <c r="W11" s="41"/>
      <c r="X11" s="42" t="s">
        <v>32</v>
      </c>
      <c r="Y11" s="42"/>
    </row>
    <row r="12" spans="1:25" ht="27.6" x14ac:dyDescent="0.3">
      <c r="A12" s="38" t="s">
        <v>814</v>
      </c>
      <c r="B12" s="33">
        <v>51.570657966658402</v>
      </c>
      <c r="C12" s="34">
        <v>-9.7856390196829999</v>
      </c>
      <c r="D12" s="35">
        <v>20.518336999999899</v>
      </c>
      <c r="E12" s="42" t="s">
        <v>827</v>
      </c>
      <c r="F12" s="43">
        <v>283</v>
      </c>
      <c r="G12" s="37" t="s">
        <v>828</v>
      </c>
      <c r="H12" s="38">
        <v>72</v>
      </c>
      <c r="I12" s="39">
        <v>97</v>
      </c>
      <c r="J12" s="91">
        <v>64.8</v>
      </c>
      <c r="K12" s="91">
        <v>87.3</v>
      </c>
      <c r="L12" s="38">
        <v>176</v>
      </c>
      <c r="M12" s="39">
        <v>63</v>
      </c>
      <c r="N12" s="91">
        <v>158.4</v>
      </c>
      <c r="O12" s="91">
        <v>56.7</v>
      </c>
      <c r="P12" s="38"/>
      <c r="Q12" s="39"/>
      <c r="R12" s="91"/>
      <c r="S12" s="91"/>
      <c r="T12" s="38"/>
      <c r="U12" s="39"/>
      <c r="V12" s="41"/>
      <c r="W12" s="41"/>
      <c r="X12" s="42"/>
      <c r="Y12" s="42"/>
    </row>
    <row r="13" spans="1:25" x14ac:dyDescent="0.3">
      <c r="A13" s="38" t="s">
        <v>814</v>
      </c>
      <c r="B13" s="33">
        <v>51.570892995223403</v>
      </c>
      <c r="C13" s="34">
        <v>-9.7858410235494304</v>
      </c>
      <c r="D13" s="35">
        <v>18.486305000000002</v>
      </c>
      <c r="E13" s="42" t="s">
        <v>829</v>
      </c>
      <c r="F13" s="43">
        <v>284</v>
      </c>
      <c r="G13" s="37" t="s">
        <v>830</v>
      </c>
      <c r="H13" s="38"/>
      <c r="I13" s="39"/>
      <c r="J13" s="91"/>
      <c r="K13" s="91"/>
      <c r="L13" s="38">
        <v>172</v>
      </c>
      <c r="M13" s="39">
        <v>95</v>
      </c>
      <c r="N13" s="91">
        <v>154.80000000000001</v>
      </c>
      <c r="O13" s="91">
        <v>85.5</v>
      </c>
      <c r="P13" s="38"/>
      <c r="Q13" s="39"/>
      <c r="R13" s="91"/>
      <c r="S13" s="91"/>
      <c r="T13" s="38"/>
      <c r="U13" s="39"/>
      <c r="V13" s="41"/>
      <c r="W13" s="41"/>
      <c r="X13" s="42"/>
      <c r="Y13" s="42"/>
    </row>
    <row r="14" spans="1:25" x14ac:dyDescent="0.3">
      <c r="A14" s="38" t="s">
        <v>814</v>
      </c>
      <c r="B14" s="33">
        <v>51.571783991530502</v>
      </c>
      <c r="C14" s="34">
        <v>-9.7852400410920293</v>
      </c>
      <c r="D14" s="35">
        <v>24.656147000000001</v>
      </c>
      <c r="E14" s="42" t="s">
        <v>831</v>
      </c>
      <c r="F14" s="43">
        <v>285</v>
      </c>
      <c r="G14" s="37" t="s">
        <v>316</v>
      </c>
      <c r="H14" s="38"/>
      <c r="I14" s="39"/>
      <c r="J14" s="91"/>
      <c r="K14" s="91"/>
      <c r="L14" s="38">
        <v>363</v>
      </c>
      <c r="M14" s="39">
        <v>91</v>
      </c>
      <c r="N14" s="91">
        <v>326.7</v>
      </c>
      <c r="O14" s="91">
        <v>81.900000000000006</v>
      </c>
      <c r="P14" s="38"/>
      <c r="Q14" s="39"/>
      <c r="R14" s="91"/>
      <c r="S14" s="91"/>
      <c r="T14" s="38"/>
      <c r="U14" s="39"/>
      <c r="V14" s="41"/>
      <c r="W14" s="41"/>
      <c r="X14" s="42"/>
      <c r="Y14" s="42"/>
    </row>
    <row r="15" spans="1:25" x14ac:dyDescent="0.3">
      <c r="A15" s="38" t="s">
        <v>814</v>
      </c>
      <c r="B15" s="33">
        <v>51.5723320003598</v>
      </c>
      <c r="C15" s="34">
        <v>-9.7857720404863304</v>
      </c>
      <c r="D15" s="35">
        <v>23.015408000000001</v>
      </c>
      <c r="E15" s="42" t="s">
        <v>832</v>
      </c>
      <c r="F15" s="43">
        <v>286</v>
      </c>
      <c r="G15" s="37" t="s">
        <v>833</v>
      </c>
      <c r="H15" s="38"/>
      <c r="I15" s="39"/>
      <c r="J15" s="91"/>
      <c r="K15" s="91"/>
      <c r="L15" s="38">
        <v>182</v>
      </c>
      <c r="M15" s="39">
        <v>85</v>
      </c>
      <c r="N15" s="91">
        <v>163.80000000000001</v>
      </c>
      <c r="O15" s="91">
        <v>76.5</v>
      </c>
      <c r="P15" s="38"/>
      <c r="Q15" s="39"/>
      <c r="R15" s="91"/>
      <c r="S15" s="91"/>
      <c r="T15" s="38"/>
      <c r="U15" s="39"/>
      <c r="V15" s="41"/>
      <c r="W15" s="41"/>
      <c r="X15" s="42"/>
      <c r="Y15" s="42"/>
    </row>
    <row r="16" spans="1:25" x14ac:dyDescent="0.3">
      <c r="A16" s="38" t="s">
        <v>814</v>
      </c>
      <c r="B16" s="33">
        <v>51.572986040264297</v>
      </c>
      <c r="C16" s="34">
        <v>-9.7861659899353892</v>
      </c>
      <c r="D16" s="35">
        <v>45.748576999999898</v>
      </c>
      <c r="E16" s="42" t="s">
        <v>834</v>
      </c>
      <c r="F16" s="43">
        <v>287</v>
      </c>
      <c r="G16" s="37" t="s">
        <v>835</v>
      </c>
      <c r="H16" s="38"/>
      <c r="I16" s="39"/>
      <c r="J16" s="91"/>
      <c r="K16" s="91"/>
      <c r="L16" s="38">
        <v>179</v>
      </c>
      <c r="M16" s="39">
        <v>74</v>
      </c>
      <c r="N16" s="91">
        <v>161.1</v>
      </c>
      <c r="O16" s="91">
        <v>66.599999999999994</v>
      </c>
      <c r="P16" s="38"/>
      <c r="Q16" s="39"/>
      <c r="R16" s="91"/>
      <c r="S16" s="91"/>
      <c r="T16" s="38"/>
      <c r="U16" s="39"/>
      <c r="V16" s="41"/>
      <c r="W16" s="41"/>
      <c r="X16" s="42"/>
      <c r="Y16" s="42"/>
    </row>
    <row r="17" spans="1:25" ht="27.6" x14ac:dyDescent="0.3">
      <c r="A17" s="38" t="s">
        <v>814</v>
      </c>
      <c r="B17" s="33">
        <v>51.573441009968498</v>
      </c>
      <c r="C17" s="34">
        <v>-9.7865280043333698</v>
      </c>
      <c r="D17" s="35">
        <v>45.067222999999899</v>
      </c>
      <c r="E17" s="42" t="s">
        <v>836</v>
      </c>
      <c r="F17" s="43">
        <v>288</v>
      </c>
      <c r="G17" s="37" t="s">
        <v>837</v>
      </c>
      <c r="H17" s="38">
        <v>181</v>
      </c>
      <c r="I17" s="39">
        <v>76</v>
      </c>
      <c r="J17" s="91">
        <v>162.9</v>
      </c>
      <c r="K17" s="91">
        <v>68.400000000000006</v>
      </c>
      <c r="L17" s="38">
        <v>181</v>
      </c>
      <c r="M17" s="39">
        <v>76</v>
      </c>
      <c r="N17" s="91">
        <v>162.9</v>
      </c>
      <c r="O17" s="91">
        <v>68.400000000000006</v>
      </c>
      <c r="P17" s="38"/>
      <c r="Q17" s="39"/>
      <c r="R17" s="91"/>
      <c r="S17" s="91"/>
      <c r="T17" s="38"/>
      <c r="U17" s="39"/>
      <c r="V17" s="41"/>
      <c r="W17" s="41"/>
      <c r="X17" s="42"/>
      <c r="Y17" s="42"/>
    </row>
    <row r="18" spans="1:25" ht="55.2" x14ac:dyDescent="0.3">
      <c r="A18" s="38" t="s">
        <v>814</v>
      </c>
      <c r="B18" s="33">
        <v>51.5735939797014</v>
      </c>
      <c r="C18" s="34">
        <v>-9.7870490234345198</v>
      </c>
      <c r="D18" s="35">
        <v>45.775573999999899</v>
      </c>
      <c r="E18" s="42" t="s">
        <v>838</v>
      </c>
      <c r="F18" s="43">
        <v>289</v>
      </c>
      <c r="G18" s="37" t="s">
        <v>839</v>
      </c>
      <c r="H18" s="38">
        <v>88</v>
      </c>
      <c r="I18" s="39">
        <v>65</v>
      </c>
      <c r="J18" s="91">
        <v>79.2</v>
      </c>
      <c r="K18" s="91">
        <v>58.5</v>
      </c>
      <c r="L18" s="38">
        <v>175</v>
      </c>
      <c r="M18" s="39">
        <v>91</v>
      </c>
      <c r="N18" s="91">
        <v>157.5</v>
      </c>
      <c r="O18" s="91">
        <v>81.900000000000006</v>
      </c>
      <c r="P18" s="38"/>
      <c r="Q18" s="39"/>
      <c r="R18" s="91"/>
      <c r="S18" s="91"/>
      <c r="T18" s="38"/>
      <c r="U18" s="39"/>
      <c r="V18" s="41"/>
      <c r="W18" s="41"/>
      <c r="X18" s="42"/>
      <c r="Y18" s="42"/>
    </row>
    <row r="19" spans="1:25" x14ac:dyDescent="0.3">
      <c r="A19" s="38" t="s">
        <v>814</v>
      </c>
      <c r="B19" s="33">
        <v>51.574404006823798</v>
      </c>
      <c r="C19" s="34">
        <v>-9.7867279965430498</v>
      </c>
      <c r="D19" s="35">
        <v>74.187468999999894</v>
      </c>
      <c r="E19" s="42" t="s">
        <v>840</v>
      </c>
      <c r="F19" s="43">
        <v>290</v>
      </c>
      <c r="G19" s="37" t="s">
        <v>841</v>
      </c>
      <c r="H19" s="38"/>
      <c r="I19" s="39"/>
      <c r="J19" s="91"/>
      <c r="K19" s="91"/>
      <c r="L19" s="38">
        <v>382</v>
      </c>
      <c r="M19" s="39">
        <v>94</v>
      </c>
      <c r="N19" s="91">
        <v>343.8</v>
      </c>
      <c r="O19" s="91">
        <v>84.6</v>
      </c>
      <c r="P19" s="38"/>
      <c r="Q19" s="39"/>
      <c r="R19" s="91"/>
      <c r="S19" s="91"/>
      <c r="T19" s="38"/>
      <c r="U19" s="39"/>
      <c r="V19" s="41"/>
      <c r="W19" s="41"/>
      <c r="X19" s="42"/>
      <c r="Y19" s="42"/>
    </row>
    <row r="20" spans="1:25" x14ac:dyDescent="0.3">
      <c r="A20" s="38" t="s">
        <v>814</v>
      </c>
      <c r="B20" s="33">
        <v>51.574932988733003</v>
      </c>
      <c r="C20" s="34">
        <v>-9.7865460254251904</v>
      </c>
      <c r="D20" s="35">
        <v>53.877353999999897</v>
      </c>
      <c r="E20" s="42" t="s">
        <v>842</v>
      </c>
      <c r="F20" s="43">
        <v>291</v>
      </c>
      <c r="G20" s="37" t="s">
        <v>843</v>
      </c>
      <c r="H20" s="38"/>
      <c r="I20" s="39"/>
      <c r="J20" s="91"/>
      <c r="K20" s="91"/>
      <c r="L20" s="38"/>
      <c r="M20" s="39"/>
      <c r="N20" s="91"/>
      <c r="O20" s="91"/>
      <c r="P20" s="38">
        <v>179</v>
      </c>
      <c r="Q20" s="39">
        <v>57</v>
      </c>
      <c r="R20" s="91">
        <v>161.1</v>
      </c>
      <c r="S20" s="91">
        <v>51.3</v>
      </c>
      <c r="T20" s="38"/>
      <c r="U20" s="39"/>
      <c r="V20" s="41"/>
      <c r="W20" s="41"/>
      <c r="X20" s="42"/>
      <c r="Y20" s="42"/>
    </row>
    <row r="21" spans="1:25" ht="27.6" x14ac:dyDescent="0.3">
      <c r="A21" s="38" t="s">
        <v>814</v>
      </c>
      <c r="B21" s="33">
        <v>51.5748350042849</v>
      </c>
      <c r="C21" s="34">
        <v>-9.7875289712101203</v>
      </c>
      <c r="D21" s="35">
        <v>37.881149000000001</v>
      </c>
      <c r="E21" s="42" t="s">
        <v>844</v>
      </c>
      <c r="F21" s="43">
        <v>292</v>
      </c>
      <c r="G21" s="37" t="s">
        <v>845</v>
      </c>
      <c r="H21" s="38"/>
      <c r="I21" s="39"/>
      <c r="J21" s="91"/>
      <c r="K21" s="91"/>
      <c r="L21" s="38">
        <v>172</v>
      </c>
      <c r="M21" s="39">
        <v>60</v>
      </c>
      <c r="N21" s="91">
        <v>154.80000000000001</v>
      </c>
      <c r="O21" s="91">
        <v>54</v>
      </c>
      <c r="P21" s="38">
        <v>172</v>
      </c>
      <c r="Q21" s="39">
        <v>60</v>
      </c>
      <c r="R21" s="91">
        <v>154.80000000000001</v>
      </c>
      <c r="S21" s="91">
        <v>54</v>
      </c>
      <c r="T21" s="38"/>
      <c r="U21" s="39"/>
      <c r="V21" s="41"/>
      <c r="W21" s="41"/>
      <c r="X21" s="42"/>
      <c r="Y21" s="42"/>
    </row>
    <row r="22" spans="1:25" x14ac:dyDescent="0.3">
      <c r="A22" s="38" t="s">
        <v>814</v>
      </c>
      <c r="B22" s="33">
        <v>51.574683962389798</v>
      </c>
      <c r="C22" s="34">
        <v>-9.7873319964855892</v>
      </c>
      <c r="D22" s="35">
        <v>44.285418999999898</v>
      </c>
      <c r="E22" s="42" t="s">
        <v>846</v>
      </c>
      <c r="F22" s="43">
        <v>293</v>
      </c>
      <c r="G22" s="37" t="s">
        <v>847</v>
      </c>
      <c r="H22" s="38"/>
      <c r="I22" s="39"/>
      <c r="J22" s="91"/>
      <c r="K22" s="91"/>
      <c r="L22" s="38"/>
      <c r="M22" s="39"/>
      <c r="N22" s="91"/>
      <c r="O22" s="91"/>
      <c r="P22" s="38">
        <v>171</v>
      </c>
      <c r="Q22" s="39">
        <v>50</v>
      </c>
      <c r="R22" s="91">
        <v>153.9</v>
      </c>
      <c r="S22" s="91">
        <v>45</v>
      </c>
      <c r="T22" s="38"/>
      <c r="U22" s="39"/>
      <c r="V22" s="41"/>
      <c r="W22" s="41"/>
      <c r="X22" s="42"/>
      <c r="Y22" s="42"/>
    </row>
    <row r="23" spans="1:25" ht="27.6" x14ac:dyDescent="0.3">
      <c r="A23" s="38" t="s">
        <v>814</v>
      </c>
      <c r="B23" s="33">
        <v>51.574494028463903</v>
      </c>
      <c r="C23" s="34">
        <v>-9.7890099696814996</v>
      </c>
      <c r="D23" s="35">
        <v>29.231456999999899</v>
      </c>
      <c r="E23" s="42" t="s">
        <v>848</v>
      </c>
      <c r="F23" s="43">
        <v>294</v>
      </c>
      <c r="G23" s="37" t="s">
        <v>849</v>
      </c>
      <c r="H23" s="38"/>
      <c r="I23" s="39"/>
      <c r="J23" s="91"/>
      <c r="K23" s="91"/>
      <c r="L23" s="38">
        <v>199</v>
      </c>
      <c r="M23" s="39">
        <v>53</v>
      </c>
      <c r="N23" s="91">
        <v>179.1</v>
      </c>
      <c r="O23" s="91">
        <v>47.7</v>
      </c>
      <c r="P23" s="38">
        <v>199</v>
      </c>
      <c r="Q23" s="39">
        <v>53</v>
      </c>
      <c r="R23" s="91">
        <v>179.1</v>
      </c>
      <c r="S23" s="91">
        <v>47.7</v>
      </c>
      <c r="T23" s="38"/>
      <c r="U23" s="39"/>
      <c r="V23" s="41"/>
      <c r="W23" s="41"/>
      <c r="X23" s="42"/>
      <c r="Y23" s="42"/>
    </row>
    <row r="24" spans="1:25" x14ac:dyDescent="0.3">
      <c r="A24" s="38" t="s">
        <v>814</v>
      </c>
      <c r="B24" s="33">
        <v>51.574594024568697</v>
      </c>
      <c r="C24" s="34">
        <v>-9.7891409788280708</v>
      </c>
      <c r="D24" s="35">
        <v>36.226185000000001</v>
      </c>
      <c r="E24" s="42" t="s">
        <v>850</v>
      </c>
      <c r="F24" s="43">
        <v>295</v>
      </c>
      <c r="G24" s="37" t="s">
        <v>851</v>
      </c>
      <c r="H24" s="38"/>
      <c r="I24" s="39"/>
      <c r="J24" s="91"/>
      <c r="K24" s="91"/>
      <c r="L24" s="38">
        <v>185</v>
      </c>
      <c r="M24" s="39">
        <v>85</v>
      </c>
      <c r="N24" s="91">
        <v>166.5</v>
      </c>
      <c r="O24" s="91">
        <v>76.5</v>
      </c>
      <c r="P24" s="38">
        <v>185</v>
      </c>
      <c r="Q24" s="39">
        <v>85</v>
      </c>
      <c r="R24" s="91">
        <v>166.5</v>
      </c>
      <c r="S24" s="91">
        <v>76.5</v>
      </c>
      <c r="T24" s="38"/>
      <c r="U24" s="39"/>
      <c r="V24" s="41"/>
      <c r="W24" s="41"/>
      <c r="X24" s="42"/>
      <c r="Y24" s="42"/>
    </row>
    <row r="25" spans="1:25" ht="41.4" x14ac:dyDescent="0.3">
      <c r="A25" s="38" t="s">
        <v>814</v>
      </c>
      <c r="B25" s="33">
        <v>51.574616990983401</v>
      </c>
      <c r="C25" s="34">
        <v>-9.7885700035840202</v>
      </c>
      <c r="D25" s="35">
        <v>29.288177000000001</v>
      </c>
      <c r="E25" s="42" t="s">
        <v>852</v>
      </c>
      <c r="F25" s="43">
        <v>296</v>
      </c>
      <c r="G25" s="37" t="s">
        <v>853</v>
      </c>
      <c r="H25" s="38">
        <v>345</v>
      </c>
      <c r="I25" s="39">
        <v>75</v>
      </c>
      <c r="J25" s="91">
        <v>310.5</v>
      </c>
      <c r="K25" s="91">
        <v>67.5</v>
      </c>
      <c r="L25" s="38"/>
      <c r="M25" s="39"/>
      <c r="N25" s="91"/>
      <c r="O25" s="91"/>
      <c r="P25" s="38">
        <v>160</v>
      </c>
      <c r="Q25" s="39">
        <v>39</v>
      </c>
      <c r="R25" s="91">
        <v>144</v>
      </c>
      <c r="S25" s="91">
        <v>35.1</v>
      </c>
      <c r="T25" s="38"/>
      <c r="U25" s="39"/>
      <c r="V25" s="41"/>
      <c r="W25" s="41"/>
      <c r="X25" s="42" t="s">
        <v>206</v>
      </c>
      <c r="Y25" s="42" t="s">
        <v>854</v>
      </c>
    </row>
    <row r="26" spans="1:25" x14ac:dyDescent="0.3">
      <c r="A26" s="38" t="s">
        <v>814</v>
      </c>
      <c r="B26" s="33">
        <v>51.574885966256197</v>
      </c>
      <c r="C26" s="34">
        <v>-9.7878800053149408</v>
      </c>
      <c r="D26" s="35">
        <v>35.728096000000001</v>
      </c>
      <c r="E26" s="42" t="s">
        <v>855</v>
      </c>
      <c r="F26" s="43">
        <v>297</v>
      </c>
      <c r="G26" s="37" t="s">
        <v>43</v>
      </c>
      <c r="H26" s="38"/>
      <c r="I26" s="39"/>
      <c r="J26" s="91"/>
      <c r="K26" s="91"/>
      <c r="L26" s="38">
        <v>180</v>
      </c>
      <c r="M26" s="39">
        <v>80</v>
      </c>
      <c r="N26" s="91">
        <v>162</v>
      </c>
      <c r="O26" s="91">
        <v>72</v>
      </c>
      <c r="P26" s="38">
        <v>180</v>
      </c>
      <c r="Q26" s="39">
        <v>80</v>
      </c>
      <c r="R26" s="91">
        <v>162</v>
      </c>
      <c r="S26" s="91">
        <v>72</v>
      </c>
      <c r="T26" s="38"/>
      <c r="U26" s="39"/>
      <c r="V26" s="41"/>
      <c r="W26" s="41"/>
      <c r="X26" s="42"/>
      <c r="Y26" s="42"/>
    </row>
    <row r="27" spans="1:25" x14ac:dyDescent="0.3">
      <c r="A27" s="38" t="s">
        <v>814</v>
      </c>
      <c r="B27" s="33">
        <v>51.575147984549403</v>
      </c>
      <c r="C27" s="34">
        <v>-9.7868500370532203</v>
      </c>
      <c r="D27" s="35">
        <v>38.2321659999999</v>
      </c>
      <c r="E27" s="42" t="s">
        <v>856</v>
      </c>
      <c r="F27" s="43">
        <v>298</v>
      </c>
      <c r="G27" s="37" t="s">
        <v>857</v>
      </c>
      <c r="H27" s="38"/>
      <c r="I27" s="39"/>
      <c r="J27" s="91"/>
      <c r="K27" s="91"/>
      <c r="L27" s="38">
        <v>161</v>
      </c>
      <c r="M27" s="39">
        <v>75</v>
      </c>
      <c r="N27" s="91">
        <v>144.9</v>
      </c>
      <c r="O27" s="91">
        <v>67.5</v>
      </c>
      <c r="P27" s="38">
        <v>125</v>
      </c>
      <c r="Q27" s="39">
        <v>44</v>
      </c>
      <c r="R27" s="91">
        <v>112.5</v>
      </c>
      <c r="S27" s="91">
        <v>39.6</v>
      </c>
      <c r="T27" s="38"/>
      <c r="U27" s="39"/>
      <c r="V27" s="41"/>
      <c r="W27" s="41"/>
      <c r="X27" s="42"/>
      <c r="Y27" s="42"/>
    </row>
    <row r="28" spans="1:25" x14ac:dyDescent="0.3">
      <c r="A28" s="38" t="s">
        <v>814</v>
      </c>
      <c r="B28" s="33">
        <v>51.575511004775699</v>
      </c>
      <c r="C28" s="34">
        <v>-9.7853709664195705</v>
      </c>
      <c r="D28" s="35">
        <v>48.118217000000001</v>
      </c>
      <c r="E28" s="42" t="s">
        <v>858</v>
      </c>
      <c r="F28" s="43">
        <v>299</v>
      </c>
      <c r="G28" s="37" t="s">
        <v>859</v>
      </c>
      <c r="H28" s="38"/>
      <c r="I28" s="39"/>
      <c r="J28" s="91"/>
      <c r="K28" s="91"/>
      <c r="L28" s="38"/>
      <c r="M28" s="39"/>
      <c r="N28" s="91"/>
      <c r="O28" s="91"/>
      <c r="P28" s="38"/>
      <c r="Q28" s="39"/>
      <c r="R28" s="91"/>
      <c r="S28" s="91"/>
      <c r="T28" s="38"/>
      <c r="U28" s="39"/>
      <c r="V28" s="41"/>
      <c r="W28" s="41"/>
      <c r="X28" s="42" t="s">
        <v>32</v>
      </c>
      <c r="Y28" s="42"/>
    </row>
    <row r="29" spans="1:25" x14ac:dyDescent="0.3">
      <c r="A29" s="38" t="s">
        <v>814</v>
      </c>
      <c r="B29" s="33">
        <v>51.575626004487198</v>
      </c>
      <c r="C29" s="34">
        <v>-9.7848900128155893</v>
      </c>
      <c r="D29" s="35">
        <v>49.574570000000001</v>
      </c>
      <c r="E29" s="42" t="s">
        <v>860</v>
      </c>
      <c r="F29" s="43">
        <v>300</v>
      </c>
      <c r="G29" s="37" t="s">
        <v>857</v>
      </c>
      <c r="H29" s="38"/>
      <c r="I29" s="39"/>
      <c r="J29" s="91"/>
      <c r="K29" s="91"/>
      <c r="L29" s="38">
        <v>179</v>
      </c>
      <c r="M29" s="39">
        <v>79</v>
      </c>
      <c r="N29" s="91">
        <v>161.1</v>
      </c>
      <c r="O29" s="91">
        <v>71.100000000000009</v>
      </c>
      <c r="P29" s="38"/>
      <c r="Q29" s="39"/>
      <c r="R29" s="91"/>
      <c r="S29" s="91"/>
      <c r="T29" s="38"/>
      <c r="U29" s="39"/>
      <c r="V29" s="41"/>
      <c r="W29" s="41"/>
      <c r="X29" s="42"/>
      <c r="Y29" s="42"/>
    </row>
    <row r="30" spans="1:25" x14ac:dyDescent="0.3">
      <c r="A30" s="38" t="s">
        <v>814</v>
      </c>
      <c r="B30" s="33">
        <v>51.575863966718302</v>
      </c>
      <c r="C30" s="34">
        <v>-9.7845939639955706</v>
      </c>
      <c r="D30" s="35">
        <v>38.462791000000003</v>
      </c>
      <c r="E30" s="42" t="s">
        <v>861</v>
      </c>
      <c r="F30" s="43">
        <v>301</v>
      </c>
      <c r="G30" s="37" t="s">
        <v>301</v>
      </c>
      <c r="H30" s="38"/>
      <c r="I30" s="39"/>
      <c r="J30" s="91"/>
      <c r="K30" s="91"/>
      <c r="L30" s="38">
        <v>176</v>
      </c>
      <c r="M30" s="39">
        <v>4</v>
      </c>
      <c r="N30" s="91">
        <v>158.4</v>
      </c>
      <c r="O30" s="91">
        <v>3.6</v>
      </c>
      <c r="P30" s="38"/>
      <c r="Q30" s="39"/>
      <c r="R30" s="91"/>
      <c r="S30" s="91"/>
      <c r="T30" s="38"/>
      <c r="U30" s="39"/>
      <c r="V30" s="41"/>
      <c r="W30" s="41"/>
      <c r="X30" s="42"/>
      <c r="Y30" s="42"/>
    </row>
    <row r="31" spans="1:25" ht="27.6" x14ac:dyDescent="0.3">
      <c r="A31" s="38" t="s">
        <v>814</v>
      </c>
      <c r="B31" s="33">
        <v>51.575882993638501</v>
      </c>
      <c r="C31" s="34">
        <v>-9.78462698869407</v>
      </c>
      <c r="D31" s="35">
        <v>45.074058999999899</v>
      </c>
      <c r="E31" s="42" t="s">
        <v>862</v>
      </c>
      <c r="F31" s="43">
        <v>302</v>
      </c>
      <c r="G31" s="37" t="s">
        <v>863</v>
      </c>
      <c r="H31" s="38"/>
      <c r="I31" s="39"/>
      <c r="J31" s="91"/>
      <c r="K31" s="91"/>
      <c r="L31" s="38">
        <v>236</v>
      </c>
      <c r="M31" s="39">
        <v>35</v>
      </c>
      <c r="N31" s="91">
        <v>212.39999999999998</v>
      </c>
      <c r="O31" s="91">
        <v>31.499999999999996</v>
      </c>
      <c r="P31" s="38"/>
      <c r="Q31" s="39"/>
      <c r="R31" s="91"/>
      <c r="S31" s="91"/>
      <c r="T31" s="38"/>
      <c r="U31" s="39"/>
      <c r="V31" s="41"/>
      <c r="W31" s="41"/>
      <c r="X31" s="42" t="s">
        <v>32</v>
      </c>
      <c r="Y31" s="42" t="s">
        <v>864</v>
      </c>
    </row>
    <row r="32" spans="1:25" x14ac:dyDescent="0.3">
      <c r="A32" s="38" t="s">
        <v>814</v>
      </c>
      <c r="B32" s="33">
        <v>51.575888022780397</v>
      </c>
      <c r="C32" s="34">
        <v>-9.7846350353211093</v>
      </c>
      <c r="D32" s="35">
        <v>37.8156889999999</v>
      </c>
      <c r="E32" s="42" t="s">
        <v>865</v>
      </c>
      <c r="F32" s="43">
        <v>303</v>
      </c>
      <c r="G32" s="37" t="s">
        <v>866</v>
      </c>
      <c r="H32" s="38"/>
      <c r="I32" s="39"/>
      <c r="J32" s="91"/>
      <c r="K32" s="91"/>
      <c r="L32" s="38"/>
      <c r="M32" s="39"/>
      <c r="N32" s="91"/>
      <c r="O32" s="91"/>
      <c r="P32" s="38"/>
      <c r="Q32" s="39"/>
      <c r="R32" s="91"/>
      <c r="S32" s="91"/>
      <c r="T32" s="38"/>
      <c r="U32" s="39"/>
      <c r="V32" s="41"/>
      <c r="W32" s="41"/>
      <c r="X32" s="42"/>
      <c r="Y32" s="42"/>
    </row>
    <row r="33" spans="1:25" x14ac:dyDescent="0.3">
      <c r="A33" s="38" t="s">
        <v>814</v>
      </c>
      <c r="B33" s="33">
        <v>51.575960023328598</v>
      </c>
      <c r="C33" s="34">
        <v>-9.7841870225965906</v>
      </c>
      <c r="D33" s="35">
        <v>55.13485</v>
      </c>
      <c r="E33" s="42" t="s">
        <v>867</v>
      </c>
      <c r="F33" s="43">
        <v>304</v>
      </c>
      <c r="G33" s="37" t="s">
        <v>868</v>
      </c>
      <c r="H33" s="38"/>
      <c r="I33" s="39"/>
      <c r="J33" s="91"/>
      <c r="K33" s="91"/>
      <c r="L33" s="38">
        <v>173</v>
      </c>
      <c r="M33" s="39">
        <v>72</v>
      </c>
      <c r="N33" s="91">
        <v>155.69999999999999</v>
      </c>
      <c r="O33" s="91">
        <v>64.8</v>
      </c>
      <c r="P33" s="38"/>
      <c r="Q33" s="39"/>
      <c r="R33" s="91"/>
      <c r="S33" s="91"/>
      <c r="T33" s="38"/>
      <c r="U33" s="39"/>
      <c r="V33" s="41"/>
      <c r="W33" s="41"/>
      <c r="X33" s="42"/>
      <c r="Y33" s="42"/>
    </row>
    <row r="34" spans="1:25" x14ac:dyDescent="0.3">
      <c r="A34" s="38" t="s">
        <v>814</v>
      </c>
      <c r="B34" s="33">
        <v>51.576054990291503</v>
      </c>
      <c r="C34" s="34">
        <v>-9.7841300256550294</v>
      </c>
      <c r="D34" s="35">
        <v>52.944046</v>
      </c>
      <c r="E34" s="42" t="s">
        <v>869</v>
      </c>
      <c r="F34" s="43">
        <v>305</v>
      </c>
      <c r="G34" s="37" t="s">
        <v>870</v>
      </c>
      <c r="H34" s="38">
        <v>394</v>
      </c>
      <c r="I34" s="39">
        <v>90</v>
      </c>
      <c r="J34" s="91">
        <v>354.6</v>
      </c>
      <c r="K34" s="91">
        <v>81</v>
      </c>
      <c r="L34" s="38"/>
      <c r="M34" s="39"/>
      <c r="N34" s="91"/>
      <c r="O34" s="91"/>
      <c r="P34" s="38"/>
      <c r="Q34" s="39"/>
      <c r="R34" s="91"/>
      <c r="S34" s="91"/>
      <c r="T34" s="38"/>
      <c r="U34" s="39"/>
      <c r="V34" s="41"/>
      <c r="W34" s="41"/>
      <c r="X34" s="42"/>
      <c r="Y34" s="42" t="s">
        <v>871</v>
      </c>
    </row>
    <row r="35" spans="1:25" x14ac:dyDescent="0.3">
      <c r="A35" s="38" t="s">
        <v>814</v>
      </c>
      <c r="B35" s="33">
        <v>51.576236039400101</v>
      </c>
      <c r="C35" s="34">
        <v>-9.7835719585418701</v>
      </c>
      <c r="D35" s="35">
        <v>53.077145000000002</v>
      </c>
      <c r="E35" s="42" t="s">
        <v>872</v>
      </c>
      <c r="F35" s="43">
        <v>306</v>
      </c>
      <c r="G35" s="37" t="s">
        <v>873</v>
      </c>
      <c r="H35" s="38"/>
      <c r="I35" s="39"/>
      <c r="J35" s="91"/>
      <c r="K35" s="91"/>
      <c r="L35" s="38"/>
      <c r="M35" s="39"/>
      <c r="N35" s="91"/>
      <c r="O35" s="91"/>
      <c r="P35" s="38"/>
      <c r="Q35" s="39"/>
      <c r="R35" s="91"/>
      <c r="S35" s="91"/>
      <c r="T35" s="38"/>
      <c r="U35" s="39"/>
      <c r="V35" s="41"/>
      <c r="W35" s="41"/>
      <c r="X35" s="42"/>
      <c r="Y35" s="42"/>
    </row>
    <row r="36" spans="1:25" x14ac:dyDescent="0.3">
      <c r="A36" s="38" t="s">
        <v>814</v>
      </c>
      <c r="B36" s="33">
        <v>51.576600987464097</v>
      </c>
      <c r="C36" s="34">
        <v>-9.7838369943201506</v>
      </c>
      <c r="D36" s="35">
        <v>49.717041000000002</v>
      </c>
      <c r="E36" s="42" t="s">
        <v>874</v>
      </c>
      <c r="F36" s="43">
        <v>307</v>
      </c>
      <c r="G36" s="37" t="s">
        <v>875</v>
      </c>
      <c r="H36" s="38"/>
      <c r="I36" s="39"/>
      <c r="J36" s="91"/>
      <c r="K36" s="91"/>
      <c r="L36" s="38">
        <v>192</v>
      </c>
      <c r="M36" s="39">
        <v>69</v>
      </c>
      <c r="N36" s="91">
        <v>172.79999999999998</v>
      </c>
      <c r="O36" s="91">
        <v>62.099999999999994</v>
      </c>
      <c r="P36" s="38"/>
      <c r="Q36" s="39"/>
      <c r="R36" s="91"/>
      <c r="S36" s="91"/>
      <c r="T36" s="38"/>
      <c r="U36" s="39"/>
      <c r="V36" s="41"/>
      <c r="W36" s="41"/>
      <c r="X36" s="42"/>
      <c r="Y36" s="42"/>
    </row>
    <row r="37" spans="1:25" x14ac:dyDescent="0.3">
      <c r="A37" s="38" t="s">
        <v>814</v>
      </c>
      <c r="B37" s="33">
        <v>51.5768370218575</v>
      </c>
      <c r="C37" s="34">
        <v>-9.7840069793164695</v>
      </c>
      <c r="D37" s="35">
        <v>60.8328589999999</v>
      </c>
      <c r="E37" s="42" t="s">
        <v>876</v>
      </c>
      <c r="F37" s="43">
        <v>308</v>
      </c>
      <c r="G37" s="37" t="s">
        <v>43</v>
      </c>
      <c r="H37" s="38"/>
      <c r="I37" s="39"/>
      <c r="J37" s="91"/>
      <c r="K37" s="91"/>
      <c r="L37" s="38">
        <v>375</v>
      </c>
      <c r="M37" s="39">
        <v>96</v>
      </c>
      <c r="N37" s="91">
        <v>337.5</v>
      </c>
      <c r="O37" s="91">
        <v>86.399999999999991</v>
      </c>
      <c r="P37" s="38"/>
      <c r="Q37" s="39"/>
      <c r="R37" s="91"/>
      <c r="S37" s="91"/>
      <c r="T37" s="38"/>
      <c r="U37" s="39"/>
      <c r="V37" s="41"/>
      <c r="W37" s="41"/>
      <c r="X37" s="42"/>
      <c r="Y37" s="42"/>
    </row>
    <row r="38" spans="1:25" ht="27.6" x14ac:dyDescent="0.3">
      <c r="A38" s="38" t="s">
        <v>814</v>
      </c>
      <c r="B38" s="33">
        <v>51.576967025175598</v>
      </c>
      <c r="C38" s="34">
        <v>-9.7834970243275095</v>
      </c>
      <c r="D38" s="35">
        <v>68.5185239999999</v>
      </c>
      <c r="E38" s="42" t="s">
        <v>877</v>
      </c>
      <c r="F38" s="43">
        <v>309</v>
      </c>
      <c r="G38" s="37" t="s">
        <v>878</v>
      </c>
      <c r="H38" s="38"/>
      <c r="I38" s="39"/>
      <c r="J38" s="91"/>
      <c r="K38" s="91"/>
      <c r="L38" s="38">
        <v>180</v>
      </c>
      <c r="M38" s="39">
        <v>97</v>
      </c>
      <c r="N38" s="91">
        <v>162</v>
      </c>
      <c r="O38" s="91">
        <v>87.3</v>
      </c>
      <c r="P38" s="38">
        <v>180</v>
      </c>
      <c r="Q38" s="39">
        <v>97</v>
      </c>
      <c r="R38" s="91">
        <v>162</v>
      </c>
      <c r="S38" s="91">
        <v>87.3</v>
      </c>
      <c r="T38" s="38"/>
      <c r="U38" s="39"/>
      <c r="V38" s="41"/>
      <c r="W38" s="41"/>
      <c r="X38" s="42"/>
      <c r="Y38" s="42"/>
    </row>
    <row r="39" spans="1:25" x14ac:dyDescent="0.3">
      <c r="A39" s="38" t="s">
        <v>814</v>
      </c>
      <c r="B39" s="33">
        <v>51.576330000534597</v>
      </c>
      <c r="C39" s="34">
        <v>-9.7832520212978107</v>
      </c>
      <c r="D39" s="35">
        <v>58.1686669999999</v>
      </c>
      <c r="E39" s="42" t="s">
        <v>879</v>
      </c>
      <c r="F39" s="43">
        <v>310</v>
      </c>
      <c r="G39" s="37" t="s">
        <v>873</v>
      </c>
      <c r="H39" s="38"/>
      <c r="I39" s="39"/>
      <c r="J39" s="91"/>
      <c r="K39" s="91"/>
      <c r="L39" s="38"/>
      <c r="M39" s="39"/>
      <c r="N39" s="91"/>
      <c r="O39" s="91"/>
      <c r="P39" s="38"/>
      <c r="Q39" s="39"/>
      <c r="R39" s="91"/>
      <c r="S39" s="91"/>
      <c r="T39" s="38"/>
      <c r="U39" s="39"/>
      <c r="V39" s="41"/>
      <c r="W39" s="41"/>
      <c r="X39" s="42"/>
      <c r="Y39" s="42"/>
    </row>
    <row r="40" spans="1:25" ht="27.6" x14ac:dyDescent="0.3">
      <c r="A40" s="38" t="s">
        <v>814</v>
      </c>
      <c r="B40" s="33">
        <v>51.576464027166303</v>
      </c>
      <c r="C40" s="34">
        <v>-9.7814649995416403</v>
      </c>
      <c r="D40" s="35">
        <v>84.952224999999899</v>
      </c>
      <c r="E40" s="42" t="s">
        <v>880</v>
      </c>
      <c r="F40" s="43">
        <v>311</v>
      </c>
      <c r="G40" s="37" t="s">
        <v>881</v>
      </c>
      <c r="H40" s="38"/>
      <c r="I40" s="39"/>
      <c r="J40" s="91"/>
      <c r="K40" s="91"/>
      <c r="L40" s="38">
        <v>174</v>
      </c>
      <c r="M40" s="39">
        <v>80</v>
      </c>
      <c r="N40" s="91">
        <v>156.6</v>
      </c>
      <c r="O40" s="91">
        <v>72</v>
      </c>
      <c r="P40" s="38"/>
      <c r="Q40" s="39"/>
      <c r="R40" s="91"/>
      <c r="S40" s="91"/>
      <c r="T40" s="38"/>
      <c r="U40" s="39"/>
      <c r="V40" s="41"/>
      <c r="W40" s="41"/>
      <c r="X40" s="42"/>
      <c r="Y40" s="42"/>
    </row>
    <row r="41" spans="1:25" ht="41.4" x14ac:dyDescent="0.3">
      <c r="A41" s="38" t="s">
        <v>814</v>
      </c>
      <c r="B41" s="33">
        <v>51.576429996639398</v>
      </c>
      <c r="C41" s="34">
        <v>-9.7814629878848702</v>
      </c>
      <c r="D41" s="35">
        <v>80.042488000000006</v>
      </c>
      <c r="E41" s="42" t="s">
        <v>882</v>
      </c>
      <c r="F41" s="43">
        <v>312</v>
      </c>
      <c r="G41" s="37" t="s">
        <v>883</v>
      </c>
      <c r="H41" s="38"/>
      <c r="I41" s="39"/>
      <c r="J41" s="91"/>
      <c r="K41" s="91"/>
      <c r="L41" s="38"/>
      <c r="M41" s="39"/>
      <c r="N41" s="91"/>
      <c r="O41" s="91"/>
      <c r="P41" s="38"/>
      <c r="Q41" s="39"/>
      <c r="R41" s="91"/>
      <c r="S41" s="91"/>
      <c r="T41" s="38"/>
      <c r="U41" s="39"/>
      <c r="V41" s="41"/>
      <c r="W41" s="41"/>
      <c r="X41" s="42"/>
      <c r="Y41" s="42"/>
    </row>
    <row r="42" spans="1:25" x14ac:dyDescent="0.3">
      <c r="A42" s="38" t="s">
        <v>814</v>
      </c>
      <c r="B42" s="33">
        <v>51.5765549708157</v>
      </c>
      <c r="C42" s="34">
        <v>-9.7807019948959297</v>
      </c>
      <c r="D42" s="35">
        <v>92.556067999999897</v>
      </c>
      <c r="E42" s="42" t="s">
        <v>884</v>
      </c>
      <c r="F42" s="43">
        <v>313</v>
      </c>
      <c r="G42" s="37" t="s">
        <v>885</v>
      </c>
      <c r="H42" s="38"/>
      <c r="I42" s="39"/>
      <c r="J42" s="91"/>
      <c r="K42" s="91"/>
      <c r="L42" s="38">
        <v>196</v>
      </c>
      <c r="M42" s="39">
        <v>76</v>
      </c>
      <c r="N42" s="91">
        <v>176.4</v>
      </c>
      <c r="O42" s="91">
        <v>68.400000000000006</v>
      </c>
      <c r="P42" s="38"/>
      <c r="Q42" s="39"/>
      <c r="R42" s="91"/>
      <c r="S42" s="91"/>
      <c r="T42" s="38"/>
      <c r="U42" s="39"/>
      <c r="V42" s="41"/>
      <c r="W42" s="41"/>
      <c r="X42" s="42"/>
      <c r="Y42" s="42"/>
    </row>
    <row r="43" spans="1:25" ht="27.6" x14ac:dyDescent="0.3">
      <c r="A43" s="38" t="s">
        <v>814</v>
      </c>
      <c r="B43" s="33">
        <v>51.576610039919601</v>
      </c>
      <c r="C43" s="34">
        <v>-9.7802350390702397</v>
      </c>
      <c r="D43" s="35">
        <v>94.6974179999999</v>
      </c>
      <c r="E43" s="42" t="s">
        <v>886</v>
      </c>
      <c r="F43" s="43">
        <v>314</v>
      </c>
      <c r="G43" s="37" t="s">
        <v>887</v>
      </c>
      <c r="H43" s="38"/>
      <c r="I43" s="39"/>
      <c r="J43" s="91"/>
      <c r="K43" s="91"/>
      <c r="L43" s="38">
        <v>177</v>
      </c>
      <c r="M43" s="39">
        <v>91</v>
      </c>
      <c r="N43" s="91">
        <v>159.30000000000001</v>
      </c>
      <c r="O43" s="91">
        <v>81.900000000000006</v>
      </c>
      <c r="P43" s="38"/>
      <c r="Q43" s="39"/>
      <c r="R43" s="91"/>
      <c r="S43" s="91"/>
      <c r="T43" s="38"/>
      <c r="U43" s="39"/>
      <c r="V43" s="41"/>
      <c r="W43" s="41"/>
      <c r="X43" s="42" t="s">
        <v>167</v>
      </c>
      <c r="Y43" s="42" t="s">
        <v>888</v>
      </c>
    </row>
    <row r="44" spans="1:25" x14ac:dyDescent="0.3">
      <c r="A44" s="38" t="s">
        <v>814</v>
      </c>
      <c r="B44" s="33">
        <v>51.576322959735897</v>
      </c>
      <c r="C44" s="34">
        <v>-9.7797649819403798</v>
      </c>
      <c r="D44" s="35">
        <v>98.114479000000003</v>
      </c>
      <c r="E44" s="42" t="s">
        <v>889</v>
      </c>
      <c r="F44" s="43">
        <v>315</v>
      </c>
      <c r="G44" s="37" t="s">
        <v>890</v>
      </c>
      <c r="H44" s="38"/>
      <c r="I44" s="39"/>
      <c r="J44" s="91"/>
      <c r="K44" s="91"/>
      <c r="L44" s="38">
        <v>170</v>
      </c>
      <c r="M44" s="39">
        <v>63</v>
      </c>
      <c r="N44" s="91">
        <v>153</v>
      </c>
      <c r="O44" s="91">
        <v>56.7</v>
      </c>
      <c r="P44" s="38">
        <v>170</v>
      </c>
      <c r="Q44" s="39">
        <v>63</v>
      </c>
      <c r="R44" s="91">
        <v>153</v>
      </c>
      <c r="S44" s="91">
        <v>56.7</v>
      </c>
      <c r="T44" s="38"/>
      <c r="U44" s="39"/>
      <c r="V44" s="41"/>
      <c r="W44" s="41"/>
      <c r="X44" s="42"/>
      <c r="Y44" s="42"/>
    </row>
    <row r="45" spans="1:25" x14ac:dyDescent="0.3">
      <c r="A45" s="38" t="s">
        <v>814</v>
      </c>
      <c r="B45" s="33">
        <v>51.576844984665499</v>
      </c>
      <c r="C45" s="34">
        <v>-9.7785119712352699</v>
      </c>
      <c r="D45" s="35">
        <v>107.081459</v>
      </c>
      <c r="E45" s="42" t="s">
        <v>891</v>
      </c>
      <c r="F45" s="43">
        <v>316</v>
      </c>
      <c r="G45" s="37" t="s">
        <v>892</v>
      </c>
      <c r="H45" s="38"/>
      <c r="I45" s="39"/>
      <c r="J45" s="91"/>
      <c r="K45" s="91"/>
      <c r="L45" s="38">
        <v>187</v>
      </c>
      <c r="M45" s="39">
        <v>87</v>
      </c>
      <c r="N45" s="91">
        <v>168.3</v>
      </c>
      <c r="O45" s="91">
        <v>78.3</v>
      </c>
      <c r="P45" s="38"/>
      <c r="Q45" s="39"/>
      <c r="R45" s="91"/>
      <c r="S45" s="91"/>
      <c r="T45" s="38"/>
      <c r="U45" s="39"/>
      <c r="V45" s="41"/>
      <c r="W45" s="41"/>
      <c r="X45" s="42"/>
      <c r="Y45" s="42"/>
    </row>
    <row r="46" spans="1:25" x14ac:dyDescent="0.3">
      <c r="A46" s="38" t="s">
        <v>814</v>
      </c>
      <c r="B46" s="33">
        <v>51.575313024222801</v>
      </c>
      <c r="C46" s="34">
        <v>-9.7792879678308893</v>
      </c>
      <c r="D46" s="35">
        <v>94.398132000000004</v>
      </c>
      <c r="E46" s="42" t="s">
        <v>893</v>
      </c>
      <c r="F46" s="43">
        <v>317</v>
      </c>
      <c r="G46" s="37" t="s">
        <v>894</v>
      </c>
      <c r="H46" s="38"/>
      <c r="I46" s="39"/>
      <c r="J46" s="91"/>
      <c r="K46" s="91"/>
      <c r="L46" s="38"/>
      <c r="M46" s="39"/>
      <c r="N46" s="91"/>
      <c r="O46" s="91"/>
      <c r="P46" s="38"/>
      <c r="Q46" s="39"/>
      <c r="R46" s="91"/>
      <c r="S46" s="91"/>
      <c r="T46" s="38"/>
      <c r="U46" s="39"/>
      <c r="V46" s="41"/>
      <c r="W46" s="41"/>
      <c r="X46" s="42"/>
      <c r="Y46" s="42"/>
    </row>
    <row r="47" spans="1:25" x14ac:dyDescent="0.3">
      <c r="A47" s="38" t="s">
        <v>814</v>
      </c>
      <c r="B47" s="33">
        <v>51.577245974913197</v>
      </c>
      <c r="C47" s="34">
        <v>-9.7840290237218106</v>
      </c>
      <c r="D47" s="35">
        <v>63.722847000000002</v>
      </c>
      <c r="E47" s="42" t="s">
        <v>895</v>
      </c>
      <c r="F47" s="43">
        <v>322</v>
      </c>
      <c r="G47" s="37" t="s">
        <v>896</v>
      </c>
      <c r="H47" s="38"/>
      <c r="I47" s="39"/>
      <c r="J47" s="91"/>
      <c r="K47" s="91"/>
      <c r="L47" s="38">
        <v>174</v>
      </c>
      <c r="M47" s="39">
        <v>90</v>
      </c>
      <c r="N47" s="91">
        <v>156.6</v>
      </c>
      <c r="O47" s="91">
        <v>81</v>
      </c>
      <c r="P47" s="38"/>
      <c r="Q47" s="39"/>
      <c r="R47" s="91"/>
      <c r="S47" s="91"/>
      <c r="T47" s="38"/>
      <c r="U47" s="39"/>
      <c r="V47" s="41"/>
      <c r="W47" s="41"/>
      <c r="X47" s="42"/>
      <c r="Y47" s="42"/>
    </row>
    <row r="48" spans="1:25" ht="27.6" x14ac:dyDescent="0.3">
      <c r="A48" s="38" t="s">
        <v>814</v>
      </c>
      <c r="B48" s="33">
        <v>51.577197024598703</v>
      </c>
      <c r="C48" s="34">
        <v>-9.7845330275595099</v>
      </c>
      <c r="D48" s="35">
        <v>42.282085000000002</v>
      </c>
      <c r="E48" s="42" t="s">
        <v>897</v>
      </c>
      <c r="F48" s="43">
        <v>323</v>
      </c>
      <c r="G48" s="37" t="s">
        <v>898</v>
      </c>
      <c r="H48" s="38"/>
      <c r="I48" s="39"/>
      <c r="J48" s="91"/>
      <c r="K48" s="91"/>
      <c r="L48" s="38">
        <v>210</v>
      </c>
      <c r="M48" s="39">
        <v>50</v>
      </c>
      <c r="N48" s="91">
        <v>189</v>
      </c>
      <c r="O48" s="91">
        <v>45</v>
      </c>
      <c r="P48" s="38"/>
      <c r="Q48" s="39"/>
      <c r="R48" s="91"/>
      <c r="S48" s="91"/>
      <c r="T48" s="38"/>
      <c r="U48" s="39"/>
      <c r="V48" s="41"/>
      <c r="W48" s="41"/>
      <c r="X48" s="42"/>
      <c r="Y48" s="42"/>
    </row>
    <row r="49" spans="1:25" x14ac:dyDescent="0.3">
      <c r="A49" s="38" t="s">
        <v>814</v>
      </c>
      <c r="B49" s="33">
        <v>51.577406991273101</v>
      </c>
      <c r="C49" s="34">
        <v>-9.78436396457254</v>
      </c>
      <c r="D49" s="35">
        <v>52.578724000000001</v>
      </c>
      <c r="E49" s="42" t="s">
        <v>899</v>
      </c>
      <c r="F49" s="43">
        <v>324</v>
      </c>
      <c r="G49" s="37" t="s">
        <v>900</v>
      </c>
      <c r="H49" s="38"/>
      <c r="I49" s="39"/>
      <c r="J49" s="91"/>
      <c r="K49" s="91"/>
      <c r="L49" s="38">
        <v>181</v>
      </c>
      <c r="M49" s="39">
        <v>96</v>
      </c>
      <c r="N49" s="91">
        <v>162.9</v>
      </c>
      <c r="O49" s="91">
        <v>86.399999999999991</v>
      </c>
      <c r="P49" s="38"/>
      <c r="Q49" s="39"/>
      <c r="R49" s="91"/>
      <c r="S49" s="91"/>
      <c r="T49" s="38"/>
      <c r="U49" s="39"/>
      <c r="V49" s="41"/>
      <c r="W49" s="41"/>
      <c r="X49" s="42"/>
      <c r="Y49" s="42"/>
    </row>
    <row r="50" spans="1:25" x14ac:dyDescent="0.3">
      <c r="A50" s="38" t="s">
        <v>814</v>
      </c>
      <c r="B50" s="33">
        <v>51.577469017356599</v>
      </c>
      <c r="C50" s="34">
        <v>-9.7840430215001106</v>
      </c>
      <c r="D50" s="35">
        <v>57.938994999999899</v>
      </c>
      <c r="E50" s="42" t="s">
        <v>901</v>
      </c>
      <c r="F50" s="43">
        <v>325</v>
      </c>
      <c r="G50" s="37" t="s">
        <v>902</v>
      </c>
      <c r="H50" s="38"/>
      <c r="I50" s="39"/>
      <c r="J50" s="91"/>
      <c r="K50" s="91"/>
      <c r="L50" s="38">
        <v>380</v>
      </c>
      <c r="M50" s="39">
        <v>100</v>
      </c>
      <c r="N50" s="91">
        <v>342</v>
      </c>
      <c r="O50" s="91">
        <v>90</v>
      </c>
      <c r="P50" s="38"/>
      <c r="Q50" s="39"/>
      <c r="R50" s="91"/>
      <c r="S50" s="91"/>
      <c r="T50" s="38"/>
      <c r="U50" s="39"/>
      <c r="V50" s="41"/>
      <c r="W50" s="41"/>
      <c r="X50" s="42"/>
      <c r="Y50" s="42"/>
    </row>
    <row r="51" spans="1:25" x14ac:dyDescent="0.3">
      <c r="A51" s="38" t="s">
        <v>814</v>
      </c>
      <c r="B51" s="33">
        <v>51.577715026214698</v>
      </c>
      <c r="C51" s="34">
        <v>-9.7816359903663397</v>
      </c>
      <c r="D51" s="35">
        <v>84.416336000000001</v>
      </c>
      <c r="E51" s="42" t="s">
        <v>903</v>
      </c>
      <c r="F51" s="43">
        <v>326</v>
      </c>
      <c r="G51" s="37" t="s">
        <v>904</v>
      </c>
      <c r="H51" s="38"/>
      <c r="I51" s="39"/>
      <c r="J51" s="91"/>
      <c r="K51" s="91"/>
      <c r="L51" s="38"/>
      <c r="M51" s="39"/>
      <c r="N51" s="91"/>
      <c r="O51" s="91"/>
      <c r="P51" s="38"/>
      <c r="Q51" s="39"/>
      <c r="R51" s="91"/>
      <c r="S51" s="91"/>
      <c r="T51" s="38"/>
      <c r="U51" s="39"/>
      <c r="V51" s="41"/>
      <c r="W51" s="41"/>
      <c r="X51" s="42"/>
      <c r="Y51" s="42"/>
    </row>
    <row r="52" spans="1:25" ht="55.2" x14ac:dyDescent="0.3">
      <c r="A52" s="38" t="s">
        <v>814</v>
      </c>
      <c r="B52" s="33">
        <v>51.575504969805401</v>
      </c>
      <c r="C52" s="34">
        <v>-9.7871070262044597</v>
      </c>
      <c r="D52" s="35">
        <v>29.053722</v>
      </c>
      <c r="E52" s="42" t="s">
        <v>905</v>
      </c>
      <c r="F52" s="43">
        <v>510</v>
      </c>
      <c r="G52" s="37" t="s">
        <v>906</v>
      </c>
      <c r="H52" s="38">
        <v>248</v>
      </c>
      <c r="I52" s="39">
        <v>97</v>
      </c>
      <c r="J52" s="91">
        <v>223.2</v>
      </c>
      <c r="K52" s="91">
        <v>87.3</v>
      </c>
      <c r="L52" s="38">
        <v>193</v>
      </c>
      <c r="M52" s="39">
        <v>77</v>
      </c>
      <c r="N52" s="91">
        <v>173.7</v>
      </c>
      <c r="O52" s="91">
        <v>69.3</v>
      </c>
      <c r="P52" s="38"/>
      <c r="Q52" s="39"/>
      <c r="R52" s="91"/>
      <c r="S52" s="91"/>
      <c r="T52" s="38">
        <v>193</v>
      </c>
      <c r="U52" s="39">
        <v>77</v>
      </c>
      <c r="V52" s="41">
        <v>173.7</v>
      </c>
      <c r="W52" s="41">
        <v>69.3</v>
      </c>
      <c r="X52" s="42" t="s">
        <v>32</v>
      </c>
      <c r="Y52" s="42" t="s">
        <v>907</v>
      </c>
    </row>
    <row r="53" spans="1:25" x14ac:dyDescent="0.3">
      <c r="A53" s="38" t="s">
        <v>814</v>
      </c>
      <c r="B53" s="33">
        <v>51.576997032389002</v>
      </c>
      <c r="C53" s="34">
        <v>-9.7833660151809401</v>
      </c>
      <c r="D53" s="35">
        <v>64.903885000000002</v>
      </c>
      <c r="E53" s="42" t="s">
        <v>908</v>
      </c>
      <c r="F53" s="43">
        <v>511</v>
      </c>
      <c r="G53" s="37" t="s">
        <v>909</v>
      </c>
      <c r="H53" s="38">
        <v>14</v>
      </c>
      <c r="I53" s="39">
        <v>79</v>
      </c>
      <c r="J53" s="91">
        <v>12.600000000000001</v>
      </c>
      <c r="K53" s="91">
        <v>71.100000000000009</v>
      </c>
      <c r="L53" s="38">
        <v>162</v>
      </c>
      <c r="M53" s="39">
        <v>95</v>
      </c>
      <c r="N53" s="91">
        <v>145.80000000000001</v>
      </c>
      <c r="O53" s="91">
        <v>85.5</v>
      </c>
      <c r="P53" s="38"/>
      <c r="Q53" s="39"/>
      <c r="R53" s="91"/>
      <c r="S53" s="91"/>
      <c r="T53" s="38"/>
      <c r="U53" s="39"/>
      <c r="V53" s="41"/>
      <c r="W53" s="41"/>
      <c r="X53" s="42"/>
      <c r="Y53" s="42" t="s">
        <v>910</v>
      </c>
    </row>
    <row r="54" spans="1:25" x14ac:dyDescent="0.3">
      <c r="A54" s="38" t="s">
        <v>814</v>
      </c>
      <c r="B54" s="33">
        <v>51.575887016952002</v>
      </c>
      <c r="C54" s="34">
        <v>-9.78458700701594</v>
      </c>
      <c r="D54" s="35">
        <v>53.068438999999898</v>
      </c>
      <c r="E54" s="42" t="s">
        <v>911</v>
      </c>
      <c r="F54" s="43">
        <v>512</v>
      </c>
      <c r="G54" s="37" t="s">
        <v>912</v>
      </c>
      <c r="H54" s="38">
        <v>167</v>
      </c>
      <c r="I54" s="39">
        <v>45</v>
      </c>
      <c r="J54" s="91">
        <v>150.29999999999998</v>
      </c>
      <c r="K54" s="91">
        <v>40.5</v>
      </c>
      <c r="L54" s="38"/>
      <c r="M54" s="39"/>
      <c r="N54" s="91"/>
      <c r="O54" s="91"/>
      <c r="P54" s="38"/>
      <c r="Q54" s="39"/>
      <c r="R54" s="91"/>
      <c r="S54" s="91"/>
      <c r="T54" s="38"/>
      <c r="U54" s="39"/>
      <c r="V54" s="41"/>
      <c r="W54" s="41"/>
      <c r="X54" s="42" t="s">
        <v>32</v>
      </c>
      <c r="Y54" s="42" t="s">
        <v>913</v>
      </c>
    </row>
    <row r="55" spans="1:25" x14ac:dyDescent="0.3">
      <c r="A55" s="38" t="s">
        <v>814</v>
      </c>
      <c r="B55" s="33">
        <v>51.575863966718302</v>
      </c>
      <c r="C55" s="34">
        <v>-9.78462195955216</v>
      </c>
      <c r="D55" s="35">
        <v>39.890686000000002</v>
      </c>
      <c r="E55" s="42" t="s">
        <v>914</v>
      </c>
      <c r="F55" s="43">
        <v>513</v>
      </c>
      <c r="G55" s="37" t="s">
        <v>915</v>
      </c>
      <c r="H55" s="38">
        <v>183</v>
      </c>
      <c r="I55" s="39">
        <v>40</v>
      </c>
      <c r="J55" s="91">
        <v>164.70000000000002</v>
      </c>
      <c r="K55" s="91">
        <v>36</v>
      </c>
      <c r="L55" s="38">
        <v>209</v>
      </c>
      <c r="M55" s="39">
        <v>24</v>
      </c>
      <c r="N55" s="91">
        <v>188.1</v>
      </c>
      <c r="O55" s="91">
        <v>21.599999999999998</v>
      </c>
      <c r="P55" s="38"/>
      <c r="Q55" s="39"/>
      <c r="R55" s="91"/>
      <c r="S55" s="91"/>
      <c r="T55" s="38"/>
      <c r="U55" s="39"/>
      <c r="V55" s="41"/>
      <c r="W55" s="41"/>
      <c r="X55" s="42" t="s">
        <v>206</v>
      </c>
      <c r="Y55" s="42" t="s">
        <v>916</v>
      </c>
    </row>
    <row r="56" spans="1:25" x14ac:dyDescent="0.3">
      <c r="A56" s="38" t="s">
        <v>814</v>
      </c>
      <c r="B56" s="33">
        <v>51.576345004141302</v>
      </c>
      <c r="C56" s="34">
        <v>-9.7824379708617908</v>
      </c>
      <c r="D56" s="35">
        <v>74.452499000000003</v>
      </c>
      <c r="E56" s="42" t="s">
        <v>917</v>
      </c>
      <c r="F56" s="43">
        <v>514</v>
      </c>
      <c r="G56" s="37" t="s">
        <v>918</v>
      </c>
      <c r="H56" s="38"/>
      <c r="I56" s="39"/>
      <c r="J56" s="91"/>
      <c r="K56" s="91"/>
      <c r="L56" s="38"/>
      <c r="M56" s="39"/>
      <c r="N56" s="91"/>
      <c r="O56" s="91"/>
      <c r="P56" s="38"/>
      <c r="Q56" s="39"/>
      <c r="R56" s="91"/>
      <c r="S56" s="91"/>
      <c r="T56" s="38"/>
      <c r="U56" s="39"/>
      <c r="V56" s="41"/>
      <c r="W56" s="41"/>
      <c r="X56" s="42"/>
      <c r="Y56" s="42"/>
    </row>
    <row r="57" spans="1:25" ht="41.4" x14ac:dyDescent="0.3">
      <c r="A57" s="38" t="s">
        <v>814</v>
      </c>
      <c r="B57" s="33">
        <v>51.576338969170997</v>
      </c>
      <c r="C57" s="34">
        <v>-9.7824350371956807</v>
      </c>
      <c r="D57" s="35">
        <v>78.4896549999999</v>
      </c>
      <c r="E57" s="42" t="s">
        <v>919</v>
      </c>
      <c r="F57" s="43">
        <v>515</v>
      </c>
      <c r="G57" s="37" t="s">
        <v>920</v>
      </c>
      <c r="H57" s="38"/>
      <c r="I57" s="39"/>
      <c r="J57" s="91"/>
      <c r="K57" s="91"/>
      <c r="L57" s="38"/>
      <c r="M57" s="39"/>
      <c r="N57" s="91"/>
      <c r="O57" s="91"/>
      <c r="P57" s="38"/>
      <c r="Q57" s="39"/>
      <c r="R57" s="91"/>
      <c r="S57" s="91"/>
      <c r="T57" s="38"/>
      <c r="U57" s="39"/>
      <c r="V57" s="41"/>
      <c r="W57" s="41"/>
      <c r="X57" s="42" t="s">
        <v>32</v>
      </c>
      <c r="Y57" s="42" t="s">
        <v>921</v>
      </c>
    </row>
    <row r="58" spans="1:25" ht="27.6" x14ac:dyDescent="0.3">
      <c r="A58" s="38" t="s">
        <v>814</v>
      </c>
      <c r="B58" s="33">
        <v>51.576289013028102</v>
      </c>
      <c r="C58" s="34">
        <v>-9.7830889932811207</v>
      </c>
      <c r="D58" s="35">
        <v>64.596183999999894</v>
      </c>
      <c r="E58" s="42" t="s">
        <v>922</v>
      </c>
      <c r="F58" s="43">
        <v>516</v>
      </c>
      <c r="G58" s="37" t="s">
        <v>923</v>
      </c>
      <c r="H58" s="38"/>
      <c r="I58" s="39"/>
      <c r="J58" s="91"/>
      <c r="K58" s="91"/>
      <c r="L58" s="38"/>
      <c r="M58" s="39"/>
      <c r="N58" s="91"/>
      <c r="O58" s="91"/>
      <c r="P58" s="38"/>
      <c r="Q58" s="39"/>
      <c r="R58" s="91"/>
      <c r="S58" s="91"/>
      <c r="T58" s="38"/>
      <c r="U58" s="39"/>
      <c r="V58" s="41"/>
      <c r="W58" s="41"/>
      <c r="X58" s="42" t="s">
        <v>32</v>
      </c>
      <c r="Y58" s="42" t="s">
        <v>924</v>
      </c>
    </row>
    <row r="59" spans="1:25" ht="42" thickBot="1" x14ac:dyDescent="0.35">
      <c r="A59" s="92" t="s">
        <v>814</v>
      </c>
      <c r="B59" s="93">
        <v>51.5745800267905</v>
      </c>
      <c r="C59" s="94">
        <v>-9.7876849584281391</v>
      </c>
      <c r="D59" s="95">
        <v>46.453217000000002</v>
      </c>
      <c r="E59" s="96" t="s">
        <v>925</v>
      </c>
      <c r="F59" s="97">
        <v>517</v>
      </c>
      <c r="G59" s="98" t="s">
        <v>926</v>
      </c>
      <c r="H59" s="92">
        <v>65</v>
      </c>
      <c r="I59" s="99">
        <v>85</v>
      </c>
      <c r="J59" s="100">
        <v>58.5</v>
      </c>
      <c r="K59" s="100">
        <v>76.5</v>
      </c>
      <c r="L59" s="92">
        <v>171</v>
      </c>
      <c r="M59" s="99">
        <v>52</v>
      </c>
      <c r="N59" s="100">
        <v>153.9</v>
      </c>
      <c r="O59" s="100">
        <v>46.800000000000004</v>
      </c>
      <c r="P59" s="92">
        <v>171</v>
      </c>
      <c r="Q59" s="99">
        <v>52</v>
      </c>
      <c r="R59" s="100">
        <v>153.9</v>
      </c>
      <c r="S59" s="100">
        <v>46.800000000000004</v>
      </c>
      <c r="T59" s="92"/>
      <c r="U59" s="99"/>
      <c r="V59" s="101"/>
      <c r="W59" s="101"/>
      <c r="X59" s="96"/>
      <c r="Y59" s="96" t="s">
        <v>927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7A307-7968-4494-9AC5-5885FC6A1362}">
  <dimension ref="A1:U25"/>
  <sheetViews>
    <sheetView workbookViewId="0">
      <selection activeCell="A2" sqref="A2"/>
    </sheetView>
  </sheetViews>
  <sheetFormatPr defaultRowHeight="13.8" x14ac:dyDescent="0.25"/>
  <cols>
    <col min="1" max="1" width="16.21875" style="5" customWidth="1"/>
    <col min="2" max="2" width="19.44140625" style="5" customWidth="1"/>
    <col min="3" max="3" width="20.109375" style="5" customWidth="1"/>
    <col min="4" max="4" width="14.5546875" style="5" customWidth="1"/>
    <col min="5" max="5" width="22.6640625" style="5" customWidth="1"/>
    <col min="6" max="6" width="10.44140625" style="5" customWidth="1"/>
    <col min="7" max="7" width="51.5546875" style="5" customWidth="1"/>
    <col min="8" max="8" width="21.88671875" style="5" customWidth="1"/>
    <col min="9" max="9" width="18.109375" style="5" customWidth="1"/>
    <col min="10" max="10" width="22.21875" style="5" customWidth="1"/>
    <col min="11" max="11" width="18.6640625" style="5" customWidth="1"/>
    <col min="12" max="12" width="19.5546875" style="5" customWidth="1"/>
    <col min="13" max="13" width="16.6640625" style="5" customWidth="1"/>
    <col min="14" max="14" width="19.6640625" style="5" customWidth="1"/>
    <col min="15" max="15" width="16.6640625" style="5" customWidth="1"/>
    <col min="16" max="16" width="21.109375" style="5" customWidth="1"/>
    <col min="17" max="17" width="19.44140625" style="5" customWidth="1"/>
    <col min="18" max="18" width="21.6640625" style="5" customWidth="1"/>
    <col min="19" max="19" width="19.44140625" style="5" customWidth="1"/>
    <col min="20" max="20" width="21.44140625" style="5" customWidth="1"/>
    <col min="21" max="21" width="22.109375" style="5" customWidth="1"/>
    <col min="22" max="16384" width="8.88671875" style="5"/>
  </cols>
  <sheetData>
    <row r="1" spans="1:21" ht="21" x14ac:dyDescent="0.25">
      <c r="A1" s="1" t="s">
        <v>1179</v>
      </c>
      <c r="B1" s="2"/>
      <c r="C1" s="3"/>
      <c r="D1" s="4"/>
      <c r="F1" s="6"/>
      <c r="G1" s="7"/>
      <c r="J1" s="4"/>
      <c r="K1" s="4"/>
      <c r="N1" s="4"/>
      <c r="O1" s="4"/>
      <c r="R1" s="4"/>
      <c r="S1" s="4"/>
    </row>
    <row r="2" spans="1:21" ht="16.2" thickBot="1" x14ac:dyDescent="0.3">
      <c r="A2" s="8" t="s">
        <v>929</v>
      </c>
      <c r="B2" s="2"/>
      <c r="C2" s="3"/>
      <c r="D2" s="4"/>
      <c r="F2" s="6"/>
      <c r="G2" s="7"/>
      <c r="J2" s="4"/>
      <c r="K2" s="4"/>
      <c r="N2" s="4"/>
      <c r="O2" s="4"/>
      <c r="R2" s="4"/>
      <c r="S2" s="4"/>
    </row>
    <row r="3" spans="1:21" ht="28.2" thickBot="1" x14ac:dyDescent="0.3">
      <c r="A3" s="64" t="s">
        <v>551</v>
      </c>
      <c r="B3" s="65" t="s">
        <v>552</v>
      </c>
      <c r="C3" s="70" t="s">
        <v>553</v>
      </c>
      <c r="D3" s="4"/>
      <c r="F3" s="6"/>
      <c r="G3" s="7"/>
      <c r="J3" s="4"/>
      <c r="K3" s="4"/>
      <c r="N3" s="4"/>
      <c r="O3" s="4"/>
      <c r="R3" s="4"/>
      <c r="S3" s="4"/>
    </row>
    <row r="4" spans="1:21" ht="28.2" thickBot="1" x14ac:dyDescent="0.3">
      <c r="A4" s="9" t="s">
        <v>1</v>
      </c>
      <c r="B4" s="10" t="s">
        <v>2</v>
      </c>
      <c r="C4" s="11" t="s">
        <v>3</v>
      </c>
      <c r="D4" s="12" t="s">
        <v>4</v>
      </c>
      <c r="E4" s="13" t="s">
        <v>5</v>
      </c>
      <c r="F4" s="14" t="s">
        <v>6</v>
      </c>
      <c r="G4" s="15" t="s">
        <v>7</v>
      </c>
      <c r="H4" s="16" t="s">
        <v>930</v>
      </c>
      <c r="I4" s="17" t="s">
        <v>931</v>
      </c>
      <c r="J4" s="18" t="s">
        <v>932</v>
      </c>
      <c r="K4" s="18" t="s">
        <v>933</v>
      </c>
      <c r="L4" s="19" t="s">
        <v>585</v>
      </c>
      <c r="M4" s="20" t="s">
        <v>586</v>
      </c>
      <c r="N4" s="21" t="s">
        <v>587</v>
      </c>
      <c r="O4" s="21" t="s">
        <v>588</v>
      </c>
      <c r="P4" s="25" t="s">
        <v>681</v>
      </c>
      <c r="Q4" s="26" t="s">
        <v>682</v>
      </c>
      <c r="R4" s="27" t="s">
        <v>683</v>
      </c>
      <c r="S4" s="27" t="s">
        <v>684</v>
      </c>
      <c r="T4" s="15" t="s">
        <v>28</v>
      </c>
      <c r="U4" s="31" t="s">
        <v>29</v>
      </c>
    </row>
    <row r="5" spans="1:21" ht="27.6" x14ac:dyDescent="0.25">
      <c r="A5" s="71" t="s">
        <v>934</v>
      </c>
      <c r="B5" s="72">
        <v>51.6256720013916</v>
      </c>
      <c r="C5" s="73">
        <v>-9.4566960074007493</v>
      </c>
      <c r="D5" s="74">
        <v>204.15782200000001</v>
      </c>
      <c r="E5" s="75" t="s">
        <v>935</v>
      </c>
      <c r="F5" s="76">
        <v>369</v>
      </c>
      <c r="G5" s="77" t="s">
        <v>936</v>
      </c>
      <c r="H5" s="71"/>
      <c r="I5" s="59"/>
      <c r="J5" s="78"/>
      <c r="K5" s="78"/>
      <c r="L5" s="71"/>
      <c r="M5" s="59"/>
      <c r="N5" s="78"/>
      <c r="O5" s="78"/>
      <c r="P5" s="71"/>
      <c r="Q5" s="59"/>
      <c r="R5" s="78"/>
      <c r="S5" s="78"/>
      <c r="T5" s="75"/>
      <c r="U5" s="75" t="s">
        <v>937</v>
      </c>
    </row>
    <row r="6" spans="1:21" ht="27.6" x14ac:dyDescent="0.25">
      <c r="A6" s="71" t="s">
        <v>934</v>
      </c>
      <c r="B6" s="72">
        <v>51.625509979203301</v>
      </c>
      <c r="C6" s="73">
        <v>-9.4719130173325503</v>
      </c>
      <c r="D6" s="74">
        <v>198.62829600000001</v>
      </c>
      <c r="E6" s="75" t="s">
        <v>938</v>
      </c>
      <c r="F6" s="76">
        <v>370</v>
      </c>
      <c r="G6" s="77" t="s">
        <v>936</v>
      </c>
      <c r="H6" s="71"/>
      <c r="I6" s="59"/>
      <c r="J6" s="78"/>
      <c r="K6" s="78"/>
      <c r="L6" s="71"/>
      <c r="M6" s="59"/>
      <c r="N6" s="78"/>
      <c r="O6" s="78"/>
      <c r="P6" s="71"/>
      <c r="Q6" s="59"/>
      <c r="R6" s="78"/>
      <c r="S6" s="78"/>
      <c r="T6" s="75"/>
      <c r="U6" s="75"/>
    </row>
    <row r="7" spans="1:21" ht="27.6" x14ac:dyDescent="0.25">
      <c r="A7" s="71" t="s">
        <v>934</v>
      </c>
      <c r="B7" s="72">
        <v>51.625510985031703</v>
      </c>
      <c r="C7" s="73">
        <v>-9.4719160348176903</v>
      </c>
      <c r="D7" s="74">
        <v>198.449096999999</v>
      </c>
      <c r="E7" s="75" t="s">
        <v>939</v>
      </c>
      <c r="F7" s="76">
        <v>371</v>
      </c>
      <c r="G7" s="77" t="s">
        <v>936</v>
      </c>
      <c r="H7" s="71"/>
      <c r="I7" s="59"/>
      <c r="J7" s="78"/>
      <c r="K7" s="78"/>
      <c r="L7" s="71"/>
      <c r="M7" s="59"/>
      <c r="N7" s="78"/>
      <c r="O7" s="78"/>
      <c r="P7" s="71"/>
      <c r="Q7" s="59"/>
      <c r="R7" s="78"/>
      <c r="S7" s="78"/>
      <c r="T7" s="75"/>
      <c r="U7" s="75"/>
    </row>
    <row r="8" spans="1:21" ht="27.6" x14ac:dyDescent="0.25">
      <c r="A8" s="71" t="s">
        <v>934</v>
      </c>
      <c r="B8" s="72">
        <v>51.625536968931499</v>
      </c>
      <c r="C8" s="73">
        <v>-9.4714080076664597</v>
      </c>
      <c r="D8" s="74">
        <v>196.035384999999</v>
      </c>
      <c r="E8" s="75" t="s">
        <v>940</v>
      </c>
      <c r="F8" s="76">
        <v>372</v>
      </c>
      <c r="G8" s="77" t="s">
        <v>936</v>
      </c>
      <c r="H8" s="71"/>
      <c r="I8" s="59"/>
      <c r="J8" s="78"/>
      <c r="K8" s="78"/>
      <c r="L8" s="71"/>
      <c r="M8" s="59"/>
      <c r="N8" s="78"/>
      <c r="O8" s="78"/>
      <c r="P8" s="71"/>
      <c r="Q8" s="59"/>
      <c r="R8" s="78"/>
      <c r="S8" s="78"/>
      <c r="T8" s="75"/>
      <c r="U8" s="75"/>
    </row>
    <row r="9" spans="1:21" ht="27.6" x14ac:dyDescent="0.25">
      <c r="A9" s="71" t="s">
        <v>934</v>
      </c>
      <c r="B9" s="72">
        <v>51.625526994466703</v>
      </c>
      <c r="C9" s="73">
        <v>-9.4709139782935292</v>
      </c>
      <c r="D9" s="74">
        <v>195.53105199999899</v>
      </c>
      <c r="E9" s="75" t="s">
        <v>941</v>
      </c>
      <c r="F9" s="76">
        <v>373</v>
      </c>
      <c r="G9" s="77" t="s">
        <v>936</v>
      </c>
      <c r="H9" s="71"/>
      <c r="I9" s="59"/>
      <c r="J9" s="78"/>
      <c r="K9" s="78"/>
      <c r="L9" s="71"/>
      <c r="M9" s="59"/>
      <c r="N9" s="78"/>
      <c r="O9" s="78"/>
      <c r="P9" s="71"/>
      <c r="Q9" s="59"/>
      <c r="R9" s="78"/>
      <c r="S9" s="78"/>
      <c r="T9" s="75"/>
      <c r="U9" s="75"/>
    </row>
    <row r="10" spans="1:21" ht="27.6" x14ac:dyDescent="0.25">
      <c r="A10" s="71" t="s">
        <v>934</v>
      </c>
      <c r="B10" s="72">
        <v>51.625017039477797</v>
      </c>
      <c r="C10" s="73">
        <v>-9.4694739673286605</v>
      </c>
      <c r="D10" s="74">
        <v>189.47984299999899</v>
      </c>
      <c r="E10" s="75" t="s">
        <v>942</v>
      </c>
      <c r="F10" s="76">
        <v>374</v>
      </c>
      <c r="G10" s="77" t="s">
        <v>936</v>
      </c>
      <c r="H10" s="71"/>
      <c r="I10" s="59"/>
      <c r="J10" s="78"/>
      <c r="K10" s="78"/>
      <c r="L10" s="71"/>
      <c r="M10" s="59"/>
      <c r="N10" s="78"/>
      <c r="O10" s="78"/>
      <c r="P10" s="71"/>
      <c r="Q10" s="59"/>
      <c r="R10" s="78"/>
      <c r="S10" s="78"/>
      <c r="T10" s="75"/>
      <c r="U10" s="75"/>
    </row>
    <row r="11" spans="1:21" ht="27.6" x14ac:dyDescent="0.25">
      <c r="A11" s="71" t="s">
        <v>934</v>
      </c>
      <c r="B11" s="72">
        <v>51.6260500252246</v>
      </c>
      <c r="C11" s="73">
        <v>-9.4716469757258803</v>
      </c>
      <c r="D11" s="74">
        <v>203.956085</v>
      </c>
      <c r="E11" s="75" t="s">
        <v>943</v>
      </c>
      <c r="F11" s="76">
        <v>375</v>
      </c>
      <c r="G11" s="77" t="s">
        <v>936</v>
      </c>
      <c r="H11" s="71"/>
      <c r="I11" s="59"/>
      <c r="J11" s="78"/>
      <c r="K11" s="78"/>
      <c r="L11" s="71"/>
      <c r="M11" s="59"/>
      <c r="N11" s="78"/>
      <c r="O11" s="78"/>
      <c r="P11" s="71"/>
      <c r="Q11" s="59"/>
      <c r="R11" s="78"/>
      <c r="S11" s="78"/>
      <c r="T11" s="75"/>
      <c r="U11" s="75" t="s">
        <v>944</v>
      </c>
    </row>
    <row r="12" spans="1:21" ht="27.6" x14ac:dyDescent="0.25">
      <c r="A12" s="71" t="s">
        <v>934</v>
      </c>
      <c r="B12" s="72">
        <v>51.620292998850303</v>
      </c>
      <c r="C12" s="73">
        <v>-9.4332430232316202</v>
      </c>
      <c r="D12" s="74">
        <v>223.746108999999</v>
      </c>
      <c r="E12" s="75" t="s">
        <v>945</v>
      </c>
      <c r="F12" s="76">
        <v>379</v>
      </c>
      <c r="G12" s="77" t="s">
        <v>946</v>
      </c>
      <c r="H12" s="71">
        <v>80</v>
      </c>
      <c r="I12" s="59">
        <v>96</v>
      </c>
      <c r="J12" s="78">
        <v>72</v>
      </c>
      <c r="K12" s="78">
        <v>86.399999999999991</v>
      </c>
      <c r="L12" s="71">
        <v>180</v>
      </c>
      <c r="M12" s="59">
        <v>82</v>
      </c>
      <c r="N12" s="78">
        <v>162</v>
      </c>
      <c r="O12" s="78">
        <v>73.8</v>
      </c>
      <c r="P12" s="71"/>
      <c r="Q12" s="59"/>
      <c r="R12" s="78"/>
      <c r="S12" s="78"/>
      <c r="T12" s="75"/>
      <c r="U12" s="75"/>
    </row>
    <row r="13" spans="1:21" x14ac:dyDescent="0.25">
      <c r="A13" s="71" t="s">
        <v>934</v>
      </c>
      <c r="B13" s="72">
        <v>51.625579968094797</v>
      </c>
      <c r="C13" s="73">
        <v>-9.4567949976771999</v>
      </c>
      <c r="D13" s="74">
        <v>203.531264999999</v>
      </c>
      <c r="E13" s="75" t="s">
        <v>947</v>
      </c>
      <c r="F13" s="76">
        <v>380</v>
      </c>
      <c r="G13" s="77" t="s">
        <v>948</v>
      </c>
      <c r="H13" s="71">
        <v>85</v>
      </c>
      <c r="I13" s="59">
        <v>98</v>
      </c>
      <c r="J13" s="78">
        <v>76.5</v>
      </c>
      <c r="K13" s="78">
        <v>88.2</v>
      </c>
      <c r="L13" s="71"/>
      <c r="M13" s="59"/>
      <c r="N13" s="78"/>
      <c r="O13" s="78"/>
      <c r="P13" s="71"/>
      <c r="Q13" s="59"/>
      <c r="R13" s="78"/>
      <c r="S13" s="78"/>
      <c r="T13" s="75"/>
      <c r="U13" s="75" t="s">
        <v>949</v>
      </c>
    </row>
    <row r="14" spans="1:21" x14ac:dyDescent="0.25">
      <c r="A14" s="71" t="s">
        <v>934</v>
      </c>
      <c r="B14" s="72">
        <v>51.625521965324801</v>
      </c>
      <c r="C14" s="73">
        <v>-9.4711589813232404</v>
      </c>
      <c r="D14" s="74">
        <v>196.50697299999899</v>
      </c>
      <c r="E14" s="75" t="s">
        <v>950</v>
      </c>
      <c r="F14" s="76">
        <v>381</v>
      </c>
      <c r="G14" s="77" t="s">
        <v>951</v>
      </c>
      <c r="H14" s="71"/>
      <c r="I14" s="59"/>
      <c r="J14" s="78"/>
      <c r="K14" s="78"/>
      <c r="L14" s="71"/>
      <c r="M14" s="59"/>
      <c r="N14" s="78"/>
      <c r="O14" s="78"/>
      <c r="P14" s="71"/>
      <c r="Q14" s="59"/>
      <c r="R14" s="78"/>
      <c r="S14" s="78"/>
      <c r="T14" s="75"/>
      <c r="U14" s="75"/>
    </row>
    <row r="15" spans="1:21" x14ac:dyDescent="0.25">
      <c r="A15" s="71" t="s">
        <v>934</v>
      </c>
      <c r="B15" s="72">
        <v>51.6250590328127</v>
      </c>
      <c r="C15" s="73">
        <v>-9.4701489619910699</v>
      </c>
      <c r="D15" s="74">
        <v>192.101044</v>
      </c>
      <c r="E15" s="75" t="s">
        <v>952</v>
      </c>
      <c r="F15" s="76">
        <v>382</v>
      </c>
      <c r="G15" s="77" t="s">
        <v>953</v>
      </c>
      <c r="H15" s="71"/>
      <c r="I15" s="59"/>
      <c r="J15" s="78"/>
      <c r="K15" s="78"/>
      <c r="L15" s="71"/>
      <c r="M15" s="59"/>
      <c r="N15" s="78"/>
      <c r="O15" s="78"/>
      <c r="P15" s="71"/>
      <c r="Q15" s="59"/>
      <c r="R15" s="78"/>
      <c r="S15" s="78"/>
      <c r="T15" s="75"/>
      <c r="U15" s="75"/>
    </row>
    <row r="16" spans="1:21" x14ac:dyDescent="0.25">
      <c r="A16" s="71" t="s">
        <v>934</v>
      </c>
      <c r="B16" s="72">
        <v>51.625396991148499</v>
      </c>
      <c r="C16" s="73">
        <v>-9.4731599930673802</v>
      </c>
      <c r="D16" s="74">
        <v>197.962920999999</v>
      </c>
      <c r="E16" s="75" t="s">
        <v>954</v>
      </c>
      <c r="F16" s="76">
        <v>383</v>
      </c>
      <c r="G16" s="77" t="s">
        <v>955</v>
      </c>
      <c r="H16" s="71"/>
      <c r="I16" s="59"/>
      <c r="J16" s="78"/>
      <c r="K16" s="78"/>
      <c r="L16" s="71"/>
      <c r="M16" s="59"/>
      <c r="N16" s="78"/>
      <c r="O16" s="78"/>
      <c r="P16" s="71"/>
      <c r="Q16" s="59"/>
      <c r="R16" s="78"/>
      <c r="S16" s="78"/>
      <c r="T16" s="75"/>
      <c r="U16" s="75"/>
    </row>
    <row r="17" spans="1:21" ht="55.2" x14ac:dyDescent="0.25">
      <c r="A17" s="71" t="s">
        <v>934</v>
      </c>
      <c r="B17" s="72">
        <v>51.625523976981597</v>
      </c>
      <c r="C17" s="73">
        <v>-9.4714859593659604</v>
      </c>
      <c r="D17" s="74">
        <v>197.079680999999</v>
      </c>
      <c r="E17" s="75" t="s">
        <v>956</v>
      </c>
      <c r="F17" s="76">
        <v>384</v>
      </c>
      <c r="G17" s="77" t="s">
        <v>957</v>
      </c>
      <c r="H17" s="71"/>
      <c r="I17" s="59"/>
      <c r="J17" s="78"/>
      <c r="K17" s="78"/>
      <c r="L17" s="71"/>
      <c r="M17" s="59"/>
      <c r="N17" s="78"/>
      <c r="O17" s="78"/>
      <c r="P17" s="71"/>
      <c r="Q17" s="59"/>
      <c r="R17" s="78"/>
      <c r="S17" s="78"/>
      <c r="T17" s="75"/>
      <c r="U17" s="75"/>
    </row>
    <row r="18" spans="1:21" x14ac:dyDescent="0.25">
      <c r="A18" s="71" t="s">
        <v>934</v>
      </c>
      <c r="B18" s="72">
        <v>51.625549960881401</v>
      </c>
      <c r="C18" s="73">
        <v>-9.4711920060217292</v>
      </c>
      <c r="D18" s="74">
        <v>202.813873</v>
      </c>
      <c r="E18" s="75" t="s">
        <v>958</v>
      </c>
      <c r="F18" s="76">
        <v>385</v>
      </c>
      <c r="G18" s="77" t="s">
        <v>959</v>
      </c>
      <c r="H18" s="71"/>
      <c r="I18" s="59"/>
      <c r="J18" s="78"/>
      <c r="K18" s="78"/>
      <c r="L18" s="71">
        <v>180</v>
      </c>
      <c r="M18" s="59">
        <v>86</v>
      </c>
      <c r="N18" s="78">
        <v>162</v>
      </c>
      <c r="O18" s="78">
        <v>77.400000000000006</v>
      </c>
      <c r="P18" s="71">
        <v>85</v>
      </c>
      <c r="Q18" s="59">
        <v>95</v>
      </c>
      <c r="R18" s="78">
        <v>76.5</v>
      </c>
      <c r="S18" s="78">
        <v>85.5</v>
      </c>
      <c r="T18" s="75"/>
      <c r="U18" s="75"/>
    </row>
    <row r="19" spans="1:21" x14ac:dyDescent="0.25">
      <c r="A19" s="71" t="s">
        <v>934</v>
      </c>
      <c r="B19" s="72">
        <v>51.625522971153202</v>
      </c>
      <c r="C19" s="73">
        <v>-9.4708900060504604</v>
      </c>
      <c r="D19" s="74">
        <v>197.47401400000001</v>
      </c>
      <c r="E19" s="75" t="s">
        <v>960</v>
      </c>
      <c r="F19" s="76">
        <v>386</v>
      </c>
      <c r="G19" s="77" t="s">
        <v>961</v>
      </c>
      <c r="H19" s="71"/>
      <c r="I19" s="59"/>
      <c r="J19" s="78"/>
      <c r="K19" s="78"/>
      <c r="L19" s="71"/>
      <c r="M19" s="59"/>
      <c r="N19" s="78"/>
      <c r="O19" s="78"/>
      <c r="P19" s="71"/>
      <c r="Q19" s="59"/>
      <c r="R19" s="78"/>
      <c r="S19" s="78"/>
      <c r="T19" s="75"/>
      <c r="U19" s="75"/>
    </row>
    <row r="20" spans="1:21" x14ac:dyDescent="0.25">
      <c r="A20" s="71" t="s">
        <v>934</v>
      </c>
      <c r="B20" s="72">
        <v>51.625135978683801</v>
      </c>
      <c r="C20" s="73">
        <v>-9.4698710180818999</v>
      </c>
      <c r="D20" s="74">
        <v>191.01738</v>
      </c>
      <c r="E20" s="75" t="s">
        <v>962</v>
      </c>
      <c r="F20" s="76">
        <v>387</v>
      </c>
      <c r="G20" s="77" t="s">
        <v>963</v>
      </c>
      <c r="H20" s="71"/>
      <c r="I20" s="59"/>
      <c r="J20" s="78"/>
      <c r="K20" s="78"/>
      <c r="L20" s="71"/>
      <c r="M20" s="59"/>
      <c r="N20" s="78"/>
      <c r="O20" s="78"/>
      <c r="P20" s="71"/>
      <c r="Q20" s="59"/>
      <c r="R20" s="78"/>
      <c r="S20" s="78"/>
      <c r="T20" s="75"/>
      <c r="U20" s="75"/>
    </row>
    <row r="21" spans="1:21" ht="27.6" x14ac:dyDescent="0.25">
      <c r="A21" s="71" t="s">
        <v>934</v>
      </c>
      <c r="B21" s="72">
        <v>51.625132961198602</v>
      </c>
      <c r="C21" s="73">
        <v>-9.4698750413954205</v>
      </c>
      <c r="D21" s="74">
        <v>192.391006</v>
      </c>
      <c r="E21" s="75" t="s">
        <v>964</v>
      </c>
      <c r="F21" s="76">
        <v>388</v>
      </c>
      <c r="G21" s="77" t="s">
        <v>965</v>
      </c>
      <c r="H21" s="71"/>
      <c r="I21" s="59"/>
      <c r="J21" s="78"/>
      <c r="K21" s="78"/>
      <c r="L21" s="71"/>
      <c r="M21" s="59"/>
      <c r="N21" s="78"/>
      <c r="O21" s="78"/>
      <c r="P21" s="71"/>
      <c r="Q21" s="59"/>
      <c r="R21" s="78"/>
      <c r="S21" s="78"/>
      <c r="T21" s="75"/>
      <c r="U21" s="75" t="s">
        <v>966</v>
      </c>
    </row>
    <row r="22" spans="1:21" ht="110.4" x14ac:dyDescent="0.25">
      <c r="A22" s="71" t="s">
        <v>934</v>
      </c>
      <c r="B22" s="72">
        <v>51.6250359825789</v>
      </c>
      <c r="C22" s="73">
        <v>-9.46905403397977</v>
      </c>
      <c r="D22" s="74">
        <v>187.086975</v>
      </c>
      <c r="E22" s="75" t="s">
        <v>967</v>
      </c>
      <c r="F22" s="76">
        <v>462</v>
      </c>
      <c r="G22" s="77" t="s">
        <v>968</v>
      </c>
      <c r="H22" s="71"/>
      <c r="I22" s="59"/>
      <c r="J22" s="78"/>
      <c r="K22" s="78"/>
      <c r="L22" s="71"/>
      <c r="M22" s="59"/>
      <c r="N22" s="78"/>
      <c r="O22" s="78"/>
      <c r="P22" s="71"/>
      <c r="Q22" s="59"/>
      <c r="R22" s="78"/>
      <c r="S22" s="78"/>
      <c r="T22" s="75"/>
      <c r="U22" s="75" t="s">
        <v>969</v>
      </c>
    </row>
    <row r="23" spans="1:21" x14ac:dyDescent="0.25">
      <c r="A23" s="71" t="s">
        <v>934</v>
      </c>
      <c r="B23" s="72">
        <v>51.6250359825789</v>
      </c>
      <c r="C23" s="73">
        <v>-9.4690490048378706</v>
      </c>
      <c r="D23" s="74">
        <v>187.560454999999</v>
      </c>
      <c r="E23" s="75" t="s">
        <v>970</v>
      </c>
      <c r="F23" s="76">
        <v>463</v>
      </c>
      <c r="G23" s="77" t="s">
        <v>971</v>
      </c>
      <c r="H23" s="71"/>
      <c r="I23" s="59"/>
      <c r="J23" s="78"/>
      <c r="K23" s="78"/>
      <c r="L23" s="71"/>
      <c r="M23" s="59"/>
      <c r="N23" s="78"/>
      <c r="O23" s="78"/>
      <c r="P23" s="71"/>
      <c r="Q23" s="59"/>
      <c r="R23" s="78"/>
      <c r="S23" s="78"/>
      <c r="T23" s="75"/>
      <c r="U23" s="75"/>
    </row>
    <row r="24" spans="1:21" x14ac:dyDescent="0.25">
      <c r="A24" s="71" t="s">
        <v>934</v>
      </c>
      <c r="B24" s="72">
        <v>51.625034976750598</v>
      </c>
      <c r="C24" s="73">
        <v>-9.4690500106662494</v>
      </c>
      <c r="D24" s="74">
        <v>187.52243000000001</v>
      </c>
      <c r="E24" s="75" t="s">
        <v>972</v>
      </c>
      <c r="F24" s="76">
        <v>464</v>
      </c>
      <c r="G24" s="77" t="s">
        <v>971</v>
      </c>
      <c r="H24" s="71"/>
      <c r="I24" s="59"/>
      <c r="J24" s="78"/>
      <c r="K24" s="78"/>
      <c r="L24" s="71"/>
      <c r="M24" s="59"/>
      <c r="N24" s="78"/>
      <c r="O24" s="78"/>
      <c r="P24" s="71"/>
      <c r="Q24" s="59"/>
      <c r="R24" s="78"/>
      <c r="S24" s="78"/>
      <c r="T24" s="75"/>
      <c r="U24" s="75"/>
    </row>
    <row r="25" spans="1:21" ht="14.4" thickBot="1" x14ac:dyDescent="0.3">
      <c r="A25" s="79" t="s">
        <v>934</v>
      </c>
      <c r="B25" s="80">
        <v>51.625072024762602</v>
      </c>
      <c r="C25" s="81">
        <v>-9.4693039823323399</v>
      </c>
      <c r="D25" s="82">
        <v>191.054169</v>
      </c>
      <c r="E25" s="83" t="s">
        <v>973</v>
      </c>
      <c r="F25" s="84">
        <v>465</v>
      </c>
      <c r="G25" s="85" t="s">
        <v>971</v>
      </c>
      <c r="H25" s="79"/>
      <c r="I25" s="60"/>
      <c r="J25" s="86"/>
      <c r="K25" s="86"/>
      <c r="L25" s="79"/>
      <c r="M25" s="60"/>
      <c r="N25" s="86"/>
      <c r="O25" s="86"/>
      <c r="P25" s="79"/>
      <c r="Q25" s="60"/>
      <c r="R25" s="86"/>
      <c r="S25" s="86"/>
      <c r="T25" s="83"/>
      <c r="U25" s="8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D54C9-7EE3-49CD-854B-DAD1EFC5E6D4}">
  <dimension ref="A1:U13"/>
  <sheetViews>
    <sheetView workbookViewId="0">
      <selection activeCell="A2" sqref="A2"/>
    </sheetView>
  </sheetViews>
  <sheetFormatPr defaultRowHeight="13.8" x14ac:dyDescent="0.25"/>
  <cols>
    <col min="1" max="1" width="16.21875" style="5" customWidth="1"/>
    <col min="2" max="2" width="19.44140625" style="5" customWidth="1"/>
    <col min="3" max="3" width="20.109375" style="5" customWidth="1"/>
    <col min="4" max="4" width="13.88671875" style="5" customWidth="1"/>
    <col min="5" max="5" width="22.6640625" style="5" customWidth="1"/>
    <col min="6" max="6" width="10.44140625" style="5" customWidth="1"/>
    <col min="7" max="7" width="51.5546875" style="5" customWidth="1"/>
    <col min="8" max="8" width="21.88671875" style="5" customWidth="1"/>
    <col min="9" max="9" width="18.109375" style="5" customWidth="1"/>
    <col min="10" max="10" width="22.21875" style="5" customWidth="1"/>
    <col min="11" max="11" width="18.6640625" style="5" customWidth="1"/>
    <col min="12" max="12" width="19.5546875" style="5" customWidth="1"/>
    <col min="13" max="13" width="16.6640625" style="5" customWidth="1"/>
    <col min="14" max="14" width="19.6640625" style="5" customWidth="1"/>
    <col min="15" max="15" width="16.6640625" style="5" customWidth="1"/>
    <col min="16" max="16" width="24.5546875" style="5" customWidth="1"/>
    <col min="17" max="17" width="24.44140625" style="5" customWidth="1"/>
    <col min="18" max="18" width="25.77734375" style="5" customWidth="1"/>
    <col min="19" max="19" width="25.44140625" style="5" customWidth="1"/>
    <col min="20" max="20" width="21.44140625" style="5" customWidth="1"/>
    <col min="21" max="21" width="22.109375" style="5" customWidth="1"/>
    <col min="22" max="16384" width="8.88671875" style="5"/>
  </cols>
  <sheetData>
    <row r="1" spans="1:21" ht="21" x14ac:dyDescent="0.25">
      <c r="A1" s="1" t="s">
        <v>1180</v>
      </c>
      <c r="B1" s="2"/>
      <c r="C1" s="3"/>
      <c r="D1" s="4"/>
      <c r="E1" s="32"/>
      <c r="F1" s="90"/>
      <c r="G1" s="7"/>
      <c r="J1" s="4"/>
      <c r="K1" s="4"/>
      <c r="N1" s="4"/>
      <c r="O1" s="4"/>
      <c r="R1" s="4"/>
      <c r="S1" s="4"/>
    </row>
    <row r="2" spans="1:21" ht="16.2" thickBot="1" x14ac:dyDescent="0.3">
      <c r="A2" s="8" t="s">
        <v>974</v>
      </c>
      <c r="B2" s="2"/>
      <c r="C2" s="3"/>
      <c r="D2" s="4"/>
      <c r="E2" s="32"/>
      <c r="F2" s="90"/>
      <c r="G2" s="7"/>
      <c r="J2" s="4"/>
      <c r="K2" s="4"/>
      <c r="N2" s="4"/>
      <c r="O2" s="4"/>
      <c r="R2" s="4"/>
      <c r="S2" s="4"/>
    </row>
    <row r="3" spans="1:21" ht="28.2" thickBot="1" x14ac:dyDescent="0.3">
      <c r="A3" s="64" t="s">
        <v>551</v>
      </c>
      <c r="B3" s="65" t="s">
        <v>552</v>
      </c>
      <c r="C3" s="70" t="s">
        <v>553</v>
      </c>
      <c r="D3" s="4"/>
      <c r="E3" s="32"/>
      <c r="F3" s="90"/>
      <c r="G3" s="7"/>
      <c r="J3" s="4"/>
      <c r="K3" s="4"/>
      <c r="N3" s="4"/>
      <c r="O3" s="4"/>
      <c r="R3" s="4"/>
      <c r="S3" s="4"/>
    </row>
    <row r="4" spans="1:21" ht="28.2" thickBot="1" x14ac:dyDescent="0.3">
      <c r="A4" s="9" t="s">
        <v>1</v>
      </c>
      <c r="B4" s="10" t="s">
        <v>2</v>
      </c>
      <c r="C4" s="11" t="s">
        <v>3</v>
      </c>
      <c r="D4" s="12" t="s">
        <v>4</v>
      </c>
      <c r="E4" s="13" t="s">
        <v>5</v>
      </c>
      <c r="F4" s="14" t="s">
        <v>6</v>
      </c>
      <c r="G4" s="15" t="s">
        <v>7</v>
      </c>
      <c r="H4" s="16" t="s">
        <v>581</v>
      </c>
      <c r="I4" s="17" t="s">
        <v>582</v>
      </c>
      <c r="J4" s="18" t="s">
        <v>583</v>
      </c>
      <c r="K4" s="18" t="s">
        <v>584</v>
      </c>
      <c r="L4" s="19" t="s">
        <v>975</v>
      </c>
      <c r="M4" s="20" t="s">
        <v>976</v>
      </c>
      <c r="N4" s="21" t="s">
        <v>977</v>
      </c>
      <c r="O4" s="21" t="s">
        <v>978</v>
      </c>
      <c r="P4" s="28" t="s">
        <v>685</v>
      </c>
      <c r="Q4" s="29" t="s">
        <v>686</v>
      </c>
      <c r="R4" s="30" t="s">
        <v>687</v>
      </c>
      <c r="S4" s="30" t="s">
        <v>688</v>
      </c>
      <c r="T4" s="15" t="s">
        <v>28</v>
      </c>
      <c r="U4" s="31" t="s">
        <v>29</v>
      </c>
    </row>
    <row r="5" spans="1:21" ht="41.4" x14ac:dyDescent="0.25">
      <c r="A5" s="71" t="s">
        <v>979</v>
      </c>
      <c r="B5" s="72">
        <v>51.607579998672001</v>
      </c>
      <c r="C5" s="73">
        <v>-9.4575500395148904</v>
      </c>
      <c r="D5" s="74">
        <v>151.02143899999899</v>
      </c>
      <c r="E5" s="75" t="s">
        <v>980</v>
      </c>
      <c r="F5" s="76">
        <v>252</v>
      </c>
      <c r="G5" s="77" t="s">
        <v>981</v>
      </c>
      <c r="H5" s="71"/>
      <c r="I5" s="59"/>
      <c r="J5" s="78"/>
      <c r="K5" s="78"/>
      <c r="L5" s="71"/>
      <c r="M5" s="59"/>
      <c r="N5" s="78"/>
      <c r="O5" s="78"/>
      <c r="P5" s="71"/>
      <c r="Q5" s="59"/>
      <c r="R5" s="88"/>
      <c r="S5" s="88"/>
      <c r="T5" s="75" t="s">
        <v>32</v>
      </c>
      <c r="U5" s="75" t="s">
        <v>982</v>
      </c>
    </row>
    <row r="6" spans="1:21" x14ac:dyDescent="0.25">
      <c r="A6" s="71" t="s">
        <v>979</v>
      </c>
      <c r="B6" s="72">
        <v>51.5919179935008</v>
      </c>
      <c r="C6" s="73">
        <v>-9.5152109954506106</v>
      </c>
      <c r="D6" s="74">
        <v>182.42697100000001</v>
      </c>
      <c r="E6" s="75" t="s">
        <v>983</v>
      </c>
      <c r="F6" s="76">
        <v>253</v>
      </c>
      <c r="G6" s="77" t="s">
        <v>984</v>
      </c>
      <c r="H6" s="71"/>
      <c r="I6" s="59"/>
      <c r="J6" s="78"/>
      <c r="K6" s="78"/>
      <c r="L6" s="71"/>
      <c r="M6" s="59"/>
      <c r="N6" s="78"/>
      <c r="O6" s="78"/>
      <c r="P6" s="71"/>
      <c r="Q6" s="59"/>
      <c r="R6" s="88"/>
      <c r="S6" s="88"/>
      <c r="T6" s="75" t="s">
        <v>32</v>
      </c>
      <c r="U6" s="75" t="s">
        <v>985</v>
      </c>
    </row>
    <row r="7" spans="1:21" ht="27.6" x14ac:dyDescent="0.25">
      <c r="A7" s="71" t="s">
        <v>979</v>
      </c>
      <c r="B7" s="72">
        <v>51.592363994568501</v>
      </c>
      <c r="C7" s="73">
        <v>-9.5142550393939</v>
      </c>
      <c r="D7" s="74">
        <v>174.224884</v>
      </c>
      <c r="E7" s="75" t="s">
        <v>986</v>
      </c>
      <c r="F7" s="76">
        <v>254</v>
      </c>
      <c r="G7" s="77" t="s">
        <v>987</v>
      </c>
      <c r="H7" s="71"/>
      <c r="I7" s="59"/>
      <c r="J7" s="78"/>
      <c r="K7" s="78"/>
      <c r="L7" s="71"/>
      <c r="M7" s="59"/>
      <c r="N7" s="78"/>
      <c r="O7" s="78"/>
      <c r="P7" s="71"/>
      <c r="Q7" s="59"/>
      <c r="R7" s="88"/>
      <c r="S7" s="88"/>
      <c r="T7" s="75" t="s">
        <v>32</v>
      </c>
      <c r="U7" s="75" t="s">
        <v>988</v>
      </c>
    </row>
    <row r="8" spans="1:21" x14ac:dyDescent="0.25">
      <c r="A8" s="71" t="s">
        <v>979</v>
      </c>
      <c r="B8" s="72">
        <v>51.587894009426201</v>
      </c>
      <c r="C8" s="73">
        <v>-9.5119200088083709</v>
      </c>
      <c r="D8" s="74">
        <v>160.76341199999899</v>
      </c>
      <c r="E8" s="75" t="s">
        <v>989</v>
      </c>
      <c r="F8" s="76">
        <v>255</v>
      </c>
      <c r="G8" s="77" t="s">
        <v>990</v>
      </c>
      <c r="H8" s="71"/>
      <c r="I8" s="59"/>
      <c r="J8" s="78"/>
      <c r="K8" s="78"/>
      <c r="L8" s="71"/>
      <c r="M8" s="59"/>
      <c r="N8" s="78"/>
      <c r="O8" s="78"/>
      <c r="P8" s="71"/>
      <c r="Q8" s="59"/>
      <c r="R8" s="88"/>
      <c r="S8" s="88"/>
      <c r="T8" s="75"/>
      <c r="U8" s="75"/>
    </row>
    <row r="9" spans="1:21" x14ac:dyDescent="0.25">
      <c r="A9" s="71" t="s">
        <v>979</v>
      </c>
      <c r="B9" s="72">
        <v>51.626186985522502</v>
      </c>
      <c r="C9" s="73">
        <v>-9.4186659716069698</v>
      </c>
      <c r="D9" s="74">
        <v>272.34255999999903</v>
      </c>
      <c r="E9" s="75" t="s">
        <v>991</v>
      </c>
      <c r="F9" s="76">
        <v>434</v>
      </c>
      <c r="G9" s="77" t="s">
        <v>992</v>
      </c>
      <c r="H9" s="71"/>
      <c r="I9" s="59"/>
      <c r="J9" s="78"/>
      <c r="K9" s="78"/>
      <c r="L9" s="71"/>
      <c r="M9" s="59"/>
      <c r="N9" s="78"/>
      <c r="O9" s="78"/>
      <c r="P9" s="71"/>
      <c r="Q9" s="59"/>
      <c r="R9" s="88"/>
      <c r="S9" s="88"/>
      <c r="T9" s="75"/>
      <c r="U9" s="75" t="s">
        <v>993</v>
      </c>
    </row>
    <row r="10" spans="1:21" ht="27.6" x14ac:dyDescent="0.25">
      <c r="A10" s="71" t="s">
        <v>979</v>
      </c>
      <c r="B10" s="72">
        <v>51.626096963882397</v>
      </c>
      <c r="C10" s="73">
        <v>-9.4206580147147108</v>
      </c>
      <c r="D10" s="74">
        <v>282.18490600000001</v>
      </c>
      <c r="E10" s="75" t="s">
        <v>994</v>
      </c>
      <c r="F10" s="76">
        <v>435</v>
      </c>
      <c r="G10" s="77" t="s">
        <v>995</v>
      </c>
      <c r="H10" s="71">
        <v>192</v>
      </c>
      <c r="I10" s="59">
        <v>95</v>
      </c>
      <c r="J10" s="78">
        <v>172.79999999999998</v>
      </c>
      <c r="K10" s="78">
        <v>85.5</v>
      </c>
      <c r="L10" s="71">
        <v>175</v>
      </c>
      <c r="M10" s="59">
        <v>80</v>
      </c>
      <c r="N10" s="78">
        <v>157.5</v>
      </c>
      <c r="O10" s="78">
        <v>72</v>
      </c>
      <c r="P10" s="71">
        <v>373</v>
      </c>
      <c r="Q10" s="59">
        <v>90</v>
      </c>
      <c r="R10" s="88">
        <v>335.7</v>
      </c>
      <c r="S10" s="88">
        <v>81</v>
      </c>
      <c r="T10" s="75"/>
      <c r="U10" s="75"/>
    </row>
    <row r="11" spans="1:21" ht="41.4" x14ac:dyDescent="0.25">
      <c r="A11" s="71" t="s">
        <v>979</v>
      </c>
      <c r="B11" s="72">
        <v>51.626019012182901</v>
      </c>
      <c r="C11" s="73">
        <v>-9.4212819635868001</v>
      </c>
      <c r="D11" s="74">
        <v>292.36029100000002</v>
      </c>
      <c r="E11" s="75" t="s">
        <v>996</v>
      </c>
      <c r="F11" s="76">
        <v>436</v>
      </c>
      <c r="G11" s="77" t="s">
        <v>997</v>
      </c>
      <c r="H11" s="71">
        <v>172</v>
      </c>
      <c r="I11" s="59">
        <v>95</v>
      </c>
      <c r="J11" s="78">
        <v>154.80000000000001</v>
      </c>
      <c r="K11" s="78">
        <v>85.5</v>
      </c>
      <c r="L11" s="71">
        <v>378</v>
      </c>
      <c r="M11" s="59">
        <v>96</v>
      </c>
      <c r="N11" s="78">
        <v>340.2</v>
      </c>
      <c r="O11" s="78">
        <v>86.399999999999991</v>
      </c>
      <c r="P11" s="71"/>
      <c r="Q11" s="59"/>
      <c r="R11" s="88"/>
      <c r="S11" s="88"/>
      <c r="T11" s="75"/>
      <c r="U11" s="75" t="s">
        <v>998</v>
      </c>
    </row>
    <row r="12" spans="1:21" ht="27.6" x14ac:dyDescent="0.25">
      <c r="A12" s="71" t="s">
        <v>979</v>
      </c>
      <c r="B12" s="72">
        <v>51.625880962237702</v>
      </c>
      <c r="C12" s="73">
        <v>-9.4208610244095308</v>
      </c>
      <c r="D12" s="74">
        <v>286.35968000000003</v>
      </c>
      <c r="E12" s="75" t="s">
        <v>999</v>
      </c>
      <c r="F12" s="76">
        <v>437</v>
      </c>
      <c r="G12" s="77" t="s">
        <v>1000</v>
      </c>
      <c r="H12" s="71">
        <v>180</v>
      </c>
      <c r="I12" s="59">
        <v>83</v>
      </c>
      <c r="J12" s="78">
        <v>162</v>
      </c>
      <c r="K12" s="78">
        <v>74.7</v>
      </c>
      <c r="L12" s="71">
        <v>179</v>
      </c>
      <c r="M12" s="59">
        <v>97</v>
      </c>
      <c r="N12" s="78">
        <v>161.1</v>
      </c>
      <c r="O12" s="78">
        <v>87.3</v>
      </c>
      <c r="P12" s="71">
        <v>18</v>
      </c>
      <c r="Q12" s="59">
        <v>87</v>
      </c>
      <c r="R12" s="88">
        <v>16.2</v>
      </c>
      <c r="S12" s="88">
        <v>78.3</v>
      </c>
      <c r="T12" s="75"/>
      <c r="U12" s="75" t="s">
        <v>1001</v>
      </c>
    </row>
    <row r="13" spans="1:21" ht="14.4" thickBot="1" x14ac:dyDescent="0.3">
      <c r="A13" s="79" t="s">
        <v>979</v>
      </c>
      <c r="B13" s="80">
        <v>51.625924967229302</v>
      </c>
      <c r="C13" s="81">
        <v>-9.4206900335848296</v>
      </c>
      <c r="D13" s="82">
        <v>281.18643200000002</v>
      </c>
      <c r="E13" s="83" t="s">
        <v>1002</v>
      </c>
      <c r="F13" s="84">
        <v>438</v>
      </c>
      <c r="G13" s="85" t="s">
        <v>1003</v>
      </c>
      <c r="H13" s="79">
        <v>65</v>
      </c>
      <c r="I13" s="60">
        <v>36</v>
      </c>
      <c r="J13" s="86">
        <v>58.5</v>
      </c>
      <c r="K13" s="86">
        <v>32.4</v>
      </c>
      <c r="L13" s="79"/>
      <c r="M13" s="60"/>
      <c r="N13" s="86"/>
      <c r="O13" s="86"/>
      <c r="P13" s="79"/>
      <c r="Q13" s="60"/>
      <c r="R13" s="89"/>
      <c r="S13" s="89"/>
      <c r="T13" s="83"/>
      <c r="U13" s="83" t="s">
        <v>1004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Allihies</vt:lpstr>
      <vt:lpstr>Caherdaniel</vt:lpstr>
      <vt:lpstr>Pass of Keimaneigh</vt:lpstr>
      <vt:lpstr>Caha Pass</vt:lpstr>
      <vt:lpstr>Baurearagh</vt:lpstr>
      <vt:lpstr>Healy Pass</vt:lpstr>
      <vt:lpstr>Gortavallig</vt:lpstr>
      <vt:lpstr>Durrus</vt:lpstr>
      <vt:lpstr>Mt. Corin</vt:lpstr>
      <vt:lpstr>Dunmanus</vt:lpstr>
      <vt:lpstr>Ballycummisk</vt:lpstr>
      <vt:lpstr>Dhurode</vt:lpstr>
      <vt:lpstr>Goleen</vt:lpstr>
      <vt:lpstr>Crookhaven</vt:lpstr>
      <vt:lpstr>Mizen Peninsula</vt:lpstr>
      <vt:lpstr>Seven Heads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Lang, Jurgen</dc:creator>
  <cp:lastModifiedBy>Lang, Jurgen</cp:lastModifiedBy>
  <dcterms:created xsi:type="dcterms:W3CDTF">2015-06-05T18:19:34Z</dcterms:created>
  <dcterms:modified xsi:type="dcterms:W3CDTF">2022-01-15T22:34:36Z</dcterms:modified>
</cp:coreProperties>
</file>