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distribution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7" l="1"/>
  <c r="AD19" i="7" l="1"/>
  <c r="AH6" i="7"/>
  <c r="AH3" i="7"/>
  <c r="AG6" i="7"/>
  <c r="AG3" i="7"/>
  <c r="AF19" i="7" l="1"/>
  <c r="AH4" i="7"/>
  <c r="AH5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2" i="7"/>
  <c r="AG4" i="7"/>
  <c r="AG5" i="7"/>
  <c r="AG7" i="7"/>
  <c r="AG8" i="7"/>
  <c r="AG9" i="7"/>
  <c r="AG10" i="7"/>
  <c r="AG11" i="7"/>
  <c r="AG12" i="7"/>
  <c r="AG13" i="7"/>
  <c r="AG14" i="7"/>
  <c r="AG15" i="7"/>
  <c r="AG16" i="7"/>
  <c r="AG17" i="7"/>
  <c r="AG18" i="7"/>
  <c r="AG2" i="7"/>
  <c r="N19" i="7"/>
  <c r="L19" i="7" l="1"/>
  <c r="J19" i="7"/>
  <c r="D19" i="7" l="1"/>
  <c r="E19" i="7"/>
  <c r="G19" i="7"/>
  <c r="H19" i="7"/>
  <c r="I19" i="7"/>
  <c r="M19" i="7"/>
  <c r="O19" i="7"/>
  <c r="P19" i="7"/>
  <c r="Q19" i="7"/>
  <c r="R19" i="7"/>
  <c r="S19" i="7"/>
  <c r="T19" i="7"/>
  <c r="V19" i="7"/>
  <c r="W19" i="7"/>
  <c r="X19" i="7"/>
  <c r="Y19" i="7"/>
  <c r="Z19" i="7"/>
  <c r="AA19" i="7"/>
  <c r="AB19" i="7"/>
  <c r="U19" i="7"/>
  <c r="AC19" i="7"/>
  <c r="AE19" i="7"/>
  <c r="AH19" i="7" l="1"/>
  <c r="AG19" i="7"/>
</calcChain>
</file>

<file path=xl/sharedStrings.xml><?xml version="1.0" encoding="utf-8"?>
<sst xmlns="http://schemas.openxmlformats.org/spreadsheetml/2006/main" count="82" uniqueCount="62">
  <si>
    <t>AMY-3</t>
  </si>
  <si>
    <t>AMY-6</t>
  </si>
  <si>
    <t>AMY-9</t>
  </si>
  <si>
    <t>AMY-11</t>
  </si>
  <si>
    <t>AMY-18</t>
  </si>
  <si>
    <t>Schizofusa zangwenlongii</t>
  </si>
  <si>
    <t>Tanarium conoideum</t>
  </si>
  <si>
    <t>Tanarium irregulare</t>
  </si>
  <si>
    <t>Schizofusa risoria</t>
  </si>
  <si>
    <t>Tanarium tuberosum</t>
  </si>
  <si>
    <t>Ceratosphaeridium glaberosum</t>
  </si>
  <si>
    <t>Formation</t>
  </si>
  <si>
    <t>Pendjari</t>
  </si>
  <si>
    <t>AMY-4</t>
  </si>
  <si>
    <t>AMM-003</t>
  </si>
  <si>
    <t>AMM-001</t>
  </si>
  <si>
    <t>Hocosphaeridium anozos</t>
  </si>
  <si>
    <t>AMY-5</t>
  </si>
  <si>
    <t>AMY-1</t>
  </si>
  <si>
    <t>AMY-2</t>
  </si>
  <si>
    <t>AMY-16</t>
  </si>
  <si>
    <t>AMY-20</t>
  </si>
  <si>
    <t>AMY-8</t>
  </si>
  <si>
    <t>AMY-15</t>
  </si>
  <si>
    <t xml:space="preserve">Sample </t>
  </si>
  <si>
    <t>AMY-12</t>
  </si>
  <si>
    <t>AMY-14</t>
  </si>
  <si>
    <t>AMY-7</t>
  </si>
  <si>
    <t>AMB-004</t>
  </si>
  <si>
    <t>Kodjari</t>
  </si>
  <si>
    <t>Poubogou</t>
  </si>
  <si>
    <t>Leiosphaeridia crassa</t>
  </si>
  <si>
    <t>Leiosphaeridia jacutica</t>
  </si>
  <si>
    <t>Leiosphaeridia minutissima</t>
  </si>
  <si>
    <t>AMY-19</t>
  </si>
  <si>
    <t>Gemmuloides doncookii</t>
  </si>
  <si>
    <t>Leiosphaeridia anqiuensis</t>
  </si>
  <si>
    <t>Appendisphaera anguina</t>
  </si>
  <si>
    <t>Simia annulare</t>
  </si>
  <si>
    <t>TOTAL</t>
  </si>
  <si>
    <t>Assesserium fusulentum</t>
  </si>
  <si>
    <t>Cymatiosphaeroides kullingii</t>
  </si>
  <si>
    <t>?Calyxia xandaros</t>
  </si>
  <si>
    <t>Cavaspina uria</t>
  </si>
  <si>
    <t>abundance (total fossils)</t>
  </si>
  <si>
    <t>species richness (total taxa)</t>
  </si>
  <si>
    <t>?Labruscasphaeridium intertextum</t>
  </si>
  <si>
    <t>Unknown Form A (budding)</t>
  </si>
  <si>
    <t>notes</t>
  </si>
  <si>
    <r>
      <t>Densisphaera</t>
    </r>
    <r>
      <rPr>
        <sz val="11"/>
        <color theme="1"/>
        <rFont val="Calibri"/>
        <family val="2"/>
        <scheme val="minor"/>
      </rPr>
      <t xml:space="preserve"> sp.</t>
    </r>
  </si>
  <si>
    <r>
      <rPr>
        <sz val="11"/>
        <color theme="1"/>
        <rFont val="Calibri"/>
        <family val="2"/>
        <scheme val="minor"/>
      </rPr>
      <t>?</t>
    </r>
    <r>
      <rPr>
        <i/>
        <sz val="11"/>
        <color theme="1"/>
        <rFont val="Calibri"/>
        <family val="2"/>
        <scheme val="minor"/>
      </rPr>
      <t>Gyalosphaeridium pulchrum</t>
    </r>
  </si>
  <si>
    <r>
      <rPr>
        <i/>
        <sz val="11"/>
        <color theme="1"/>
        <rFont val="Calibri"/>
        <family val="2"/>
        <scheme val="minor"/>
      </rPr>
      <t>Tanarium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paucispinosum</t>
    </r>
  </si>
  <si>
    <t>euk taxa</t>
  </si>
  <si>
    <t>Blastanosphaira kokkoda</t>
  </si>
  <si>
    <t>barren</t>
  </si>
  <si>
    <t>barren, too silty</t>
  </si>
  <si>
    <t>Multifronsphaeridium ramosum</t>
  </si>
  <si>
    <t>Densisphaera fistulosa</t>
  </si>
  <si>
    <t>composite level (m)</t>
  </si>
  <si>
    <t>Unknown Form B (neck-like)</t>
  </si>
  <si>
    <t>Unknown Form C (Alicespha)</t>
  </si>
  <si>
    <r>
      <t>Unknown Form D (?</t>
    </r>
    <r>
      <rPr>
        <i/>
        <sz val="11"/>
        <color theme="1"/>
        <rFont val="Calibri"/>
        <family val="2"/>
        <scheme val="minor"/>
      </rPr>
      <t>Distosphaera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</si>
</sst>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ont="1"/>
    <xf numFmtId="0" fontId="0" fillId="2" borderId="0" xfId="0" applyFill="1"/>
    <xf numFmtId="0" fontId="0" fillId="0" borderId="0" xfId="0" applyFill="1" applyAlignment="1">
      <alignment horizontal="center" vertical="center" textRotation="90"/>
    </xf>
    <xf numFmtId="0" fontId="2" fillId="0" borderId="0" xfId="0" applyFont="1" applyFill="1" applyAlignment="1">
      <alignment horizontal="center" vertical="center" textRotation="90"/>
    </xf>
    <xf numFmtId="0" fontId="0" fillId="0" borderId="0" xfId="0" applyFont="1" applyFill="1" applyBorder="1"/>
    <xf numFmtId="0" fontId="0" fillId="2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/>
    <xf numFmtId="0" fontId="2" fillId="0" borderId="0" xfId="0" applyFont="1" applyFill="1" applyAlignment="1">
      <alignment horizontal="center" textRotation="90"/>
    </xf>
    <xf numFmtId="0" fontId="1" fillId="0" borderId="0" xfId="0" applyFont="1" applyFill="1" applyAlignment="1">
      <alignment horizontal="center" textRotation="90"/>
    </xf>
    <xf numFmtId="0" fontId="0" fillId="2" borderId="0" xfId="0" applyFont="1" applyFill="1"/>
    <xf numFmtId="0" fontId="0" fillId="0" borderId="0" xfId="0" applyFont="1" applyFill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4"/>
  <sheetViews>
    <sheetView tabSelected="1" workbookViewId="0">
      <pane ySplit="1" topLeftCell="A2" activePane="bottomLeft" state="frozen"/>
      <selection pane="bottomLeft" activeCell="AL8" sqref="AL8"/>
    </sheetView>
  </sheetViews>
  <sheetFormatPr defaultRowHeight="14.4" x14ac:dyDescent="0.3"/>
  <cols>
    <col min="1" max="1" width="17.6640625" customWidth="1"/>
    <col min="2" max="2" width="8.33203125" customWidth="1"/>
    <col min="3" max="3" width="14.88671875" customWidth="1"/>
    <col min="4" max="32" width="3.77734375" customWidth="1"/>
    <col min="33" max="34" width="8.88671875" style="11"/>
  </cols>
  <sheetData>
    <row r="1" spans="1:36" s="11" customFormat="1" ht="162.6" x14ac:dyDescent="0.3">
      <c r="A1" s="12" t="s">
        <v>11</v>
      </c>
      <c r="B1" s="12" t="s">
        <v>58</v>
      </c>
      <c r="C1" s="12" t="s">
        <v>24</v>
      </c>
      <c r="D1" s="13" t="s">
        <v>37</v>
      </c>
      <c r="E1" s="13" t="s">
        <v>40</v>
      </c>
      <c r="F1" s="13" t="s">
        <v>53</v>
      </c>
      <c r="G1" s="13" t="s">
        <v>43</v>
      </c>
      <c r="H1" s="13" t="s">
        <v>42</v>
      </c>
      <c r="I1" s="13" t="s">
        <v>10</v>
      </c>
      <c r="J1" s="13" t="s">
        <v>41</v>
      </c>
      <c r="K1" s="13" t="s">
        <v>57</v>
      </c>
      <c r="L1" s="13" t="s">
        <v>49</v>
      </c>
      <c r="M1" s="13" t="s">
        <v>35</v>
      </c>
      <c r="N1" s="13" t="s">
        <v>50</v>
      </c>
      <c r="O1" s="13" t="s">
        <v>16</v>
      </c>
      <c r="P1" s="13" t="s">
        <v>46</v>
      </c>
      <c r="Q1" s="13" t="s">
        <v>36</v>
      </c>
      <c r="R1" s="13" t="s">
        <v>31</v>
      </c>
      <c r="S1" s="13" t="s">
        <v>32</v>
      </c>
      <c r="T1" s="13" t="s">
        <v>33</v>
      </c>
      <c r="U1" s="13" t="s">
        <v>56</v>
      </c>
      <c r="V1" s="13" t="s">
        <v>8</v>
      </c>
      <c r="W1" s="13" t="s">
        <v>5</v>
      </c>
      <c r="X1" s="13" t="s">
        <v>38</v>
      </c>
      <c r="Y1" s="13" t="s">
        <v>6</v>
      </c>
      <c r="Z1" s="13" t="s">
        <v>7</v>
      </c>
      <c r="AA1" s="16" t="s">
        <v>51</v>
      </c>
      <c r="AB1" s="13" t="s">
        <v>9</v>
      </c>
      <c r="AC1" s="16" t="s">
        <v>47</v>
      </c>
      <c r="AD1" s="16" t="s">
        <v>59</v>
      </c>
      <c r="AE1" s="16" t="s">
        <v>60</v>
      </c>
      <c r="AF1" s="16" t="s">
        <v>61</v>
      </c>
      <c r="AG1" s="14" t="s">
        <v>44</v>
      </c>
      <c r="AH1" s="14" t="s">
        <v>45</v>
      </c>
      <c r="AI1" s="14" t="s">
        <v>52</v>
      </c>
      <c r="AJ1" s="14" t="s">
        <v>48</v>
      </c>
    </row>
    <row r="2" spans="1:36" x14ac:dyDescent="0.3">
      <c r="A2" t="s">
        <v>12</v>
      </c>
      <c r="B2" s="3">
        <v>100</v>
      </c>
      <c r="C2" s="15" t="s">
        <v>34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5"/>
      <c r="AB2" s="6"/>
      <c r="AC2" s="5"/>
      <c r="AD2" s="5"/>
      <c r="AE2" s="5"/>
      <c r="AF2" s="5"/>
      <c r="AG2" s="10">
        <f>SUM(D2:AF2)</f>
        <v>0</v>
      </c>
      <c r="AH2" s="11">
        <f>COUNT(D2:AF2)</f>
        <v>0</v>
      </c>
      <c r="AJ2" t="s">
        <v>55</v>
      </c>
    </row>
    <row r="3" spans="1:36" x14ac:dyDescent="0.3">
      <c r="A3" t="s">
        <v>12</v>
      </c>
      <c r="B3">
        <v>91</v>
      </c>
      <c r="C3" s="7" t="s">
        <v>4</v>
      </c>
      <c r="M3">
        <v>3</v>
      </c>
      <c r="R3">
        <v>29</v>
      </c>
      <c r="S3">
        <v>5</v>
      </c>
      <c r="T3">
        <v>5</v>
      </c>
      <c r="AC3">
        <v>2</v>
      </c>
      <c r="AD3">
        <v>4</v>
      </c>
      <c r="AG3" s="10">
        <f>SUM(D3:AF3)</f>
        <v>48</v>
      </c>
      <c r="AH3" s="11">
        <f>COUNT(D3:AF3)</f>
        <v>6</v>
      </c>
    </row>
    <row r="4" spans="1:36" x14ac:dyDescent="0.3">
      <c r="A4" t="s">
        <v>12</v>
      </c>
      <c r="B4">
        <v>89</v>
      </c>
      <c r="C4" s="4" t="s">
        <v>23</v>
      </c>
      <c r="AG4" s="10">
        <f>SUM(D4:AF4)</f>
        <v>0</v>
      </c>
      <c r="AH4" s="11">
        <f>COUNT(D4:AF4)</f>
        <v>0</v>
      </c>
      <c r="AJ4" t="s">
        <v>54</v>
      </c>
    </row>
    <row r="5" spans="1:36" x14ac:dyDescent="0.3">
      <c r="A5" t="s">
        <v>12</v>
      </c>
      <c r="B5">
        <v>78</v>
      </c>
      <c r="C5" s="4" t="s">
        <v>25</v>
      </c>
      <c r="AG5" s="10">
        <f>SUM(D5:AF5)</f>
        <v>0</v>
      </c>
      <c r="AH5" s="11">
        <f>COUNT(D5:AF5)</f>
        <v>0</v>
      </c>
      <c r="AJ5" t="s">
        <v>54</v>
      </c>
    </row>
    <row r="6" spans="1:36" x14ac:dyDescent="0.3">
      <c r="A6" t="s">
        <v>12</v>
      </c>
      <c r="B6">
        <v>72</v>
      </c>
      <c r="C6" t="s">
        <v>26</v>
      </c>
      <c r="E6">
        <v>2</v>
      </c>
      <c r="F6">
        <v>1</v>
      </c>
      <c r="R6">
        <v>33</v>
      </c>
      <c r="S6">
        <v>3</v>
      </c>
      <c r="T6">
        <v>4</v>
      </c>
      <c r="W6">
        <v>1</v>
      </c>
      <c r="Z6">
        <v>3</v>
      </c>
      <c r="AC6">
        <v>1</v>
      </c>
      <c r="AD6">
        <v>1</v>
      </c>
      <c r="AG6" s="10">
        <f>SUM(D6:AF6)</f>
        <v>49</v>
      </c>
      <c r="AH6" s="11">
        <f>COUNT(D6:AF6)</f>
        <v>9</v>
      </c>
    </row>
    <row r="7" spans="1:36" x14ac:dyDescent="0.3">
      <c r="A7" t="s">
        <v>12</v>
      </c>
      <c r="B7">
        <v>69</v>
      </c>
      <c r="C7" s="7" t="s">
        <v>2</v>
      </c>
      <c r="E7">
        <v>1</v>
      </c>
      <c r="I7">
        <v>2</v>
      </c>
      <c r="L7">
        <v>1</v>
      </c>
      <c r="M7">
        <v>1</v>
      </c>
      <c r="O7" s="2"/>
      <c r="P7">
        <v>1</v>
      </c>
      <c r="R7">
        <v>5</v>
      </c>
      <c r="T7">
        <v>2</v>
      </c>
      <c r="V7">
        <v>1</v>
      </c>
      <c r="W7">
        <v>5</v>
      </c>
      <c r="Y7">
        <v>4</v>
      </c>
      <c r="Z7">
        <v>4</v>
      </c>
      <c r="AB7">
        <v>2</v>
      </c>
      <c r="AF7">
        <v>1</v>
      </c>
      <c r="AG7" s="10">
        <f>SUM(D7:AF7)</f>
        <v>30</v>
      </c>
      <c r="AH7" s="11">
        <f>COUNT(D7:AF7)</f>
        <v>13</v>
      </c>
    </row>
    <row r="8" spans="1:36" x14ac:dyDescent="0.3">
      <c r="A8" t="s">
        <v>12</v>
      </c>
      <c r="B8">
        <v>67</v>
      </c>
      <c r="C8" s="7" t="s">
        <v>21</v>
      </c>
      <c r="K8">
        <v>1</v>
      </c>
      <c r="L8">
        <v>1</v>
      </c>
      <c r="P8">
        <v>2</v>
      </c>
      <c r="R8">
        <v>17</v>
      </c>
      <c r="S8">
        <v>3</v>
      </c>
      <c r="T8">
        <v>3</v>
      </c>
      <c r="U8">
        <v>2</v>
      </c>
      <c r="W8">
        <v>3</v>
      </c>
      <c r="Z8">
        <v>6</v>
      </c>
      <c r="AB8">
        <v>2</v>
      </c>
      <c r="AF8">
        <v>1</v>
      </c>
      <c r="AG8" s="10">
        <f>SUM(D8:AF8)</f>
        <v>41</v>
      </c>
      <c r="AH8" s="11">
        <f>COUNT(D8:AF8)</f>
        <v>11</v>
      </c>
    </row>
    <row r="9" spans="1:36" x14ac:dyDescent="0.3">
      <c r="A9" t="s">
        <v>12</v>
      </c>
      <c r="B9">
        <v>60</v>
      </c>
      <c r="C9" s="7" t="s">
        <v>22</v>
      </c>
      <c r="R9">
        <v>3</v>
      </c>
      <c r="Y9">
        <v>2</v>
      </c>
      <c r="Z9">
        <v>2</v>
      </c>
      <c r="AB9">
        <v>1</v>
      </c>
      <c r="AG9" s="10">
        <f>SUM(D9:AF9)</f>
        <v>8</v>
      </c>
      <c r="AH9" s="11">
        <f>COUNT(D9:AF9)</f>
        <v>4</v>
      </c>
    </row>
    <row r="10" spans="1:36" x14ac:dyDescent="0.3">
      <c r="A10" t="s">
        <v>12</v>
      </c>
      <c r="B10">
        <v>55</v>
      </c>
      <c r="C10" s="7" t="s">
        <v>20</v>
      </c>
      <c r="R10">
        <v>3</v>
      </c>
      <c r="T10">
        <v>2</v>
      </c>
      <c r="AG10" s="10">
        <f>SUM(D10:AF10)</f>
        <v>5</v>
      </c>
      <c r="AH10" s="11">
        <f>COUNT(D10:AF10)</f>
        <v>2</v>
      </c>
    </row>
    <row r="11" spans="1:36" x14ac:dyDescent="0.3">
      <c r="A11" t="s">
        <v>12</v>
      </c>
      <c r="B11">
        <v>51</v>
      </c>
      <c r="C11" s="8" t="s">
        <v>27</v>
      </c>
      <c r="AG11" s="10">
        <f>SUM(D11:AF11)</f>
        <v>0</v>
      </c>
      <c r="AH11" s="11">
        <f>COUNT(D11:AF11)</f>
        <v>0</v>
      </c>
      <c r="AJ11" t="s">
        <v>54</v>
      </c>
    </row>
    <row r="12" spans="1:36" x14ac:dyDescent="0.3">
      <c r="A12" t="s">
        <v>12</v>
      </c>
      <c r="B12">
        <v>50</v>
      </c>
      <c r="C12" s="7" t="s">
        <v>19</v>
      </c>
      <c r="I12">
        <v>1</v>
      </c>
      <c r="R12">
        <v>13</v>
      </c>
      <c r="S12">
        <v>2</v>
      </c>
      <c r="T12">
        <v>2</v>
      </c>
      <c r="W12">
        <v>2</v>
      </c>
      <c r="Y12">
        <v>1</v>
      </c>
      <c r="AG12" s="10">
        <f>SUM(D12:AF12)</f>
        <v>21</v>
      </c>
      <c r="AH12" s="11">
        <f>COUNT(D12:AF12)</f>
        <v>6</v>
      </c>
    </row>
    <row r="13" spans="1:36" x14ac:dyDescent="0.3">
      <c r="A13" t="s">
        <v>12</v>
      </c>
      <c r="B13">
        <v>45</v>
      </c>
      <c r="C13" s="7" t="s">
        <v>17</v>
      </c>
      <c r="F13">
        <v>1</v>
      </c>
      <c r="R13">
        <v>7</v>
      </c>
      <c r="S13">
        <v>3</v>
      </c>
      <c r="W13">
        <v>3</v>
      </c>
      <c r="AG13" s="10">
        <f>SUM(D13:AF13)</f>
        <v>14</v>
      </c>
      <c r="AH13" s="11">
        <f>COUNT(D13:AF13)</f>
        <v>4</v>
      </c>
    </row>
    <row r="14" spans="1:36" x14ac:dyDescent="0.3">
      <c r="A14" t="s">
        <v>12</v>
      </c>
      <c r="B14">
        <v>40</v>
      </c>
      <c r="C14" s="7" t="s">
        <v>3</v>
      </c>
      <c r="D14">
        <v>2</v>
      </c>
      <c r="H14">
        <v>1</v>
      </c>
      <c r="I14">
        <v>2</v>
      </c>
      <c r="J14">
        <v>2</v>
      </c>
      <c r="L14">
        <v>3</v>
      </c>
      <c r="R14">
        <v>2</v>
      </c>
      <c r="S14">
        <v>1</v>
      </c>
      <c r="U14">
        <v>3</v>
      </c>
      <c r="V14">
        <v>1</v>
      </c>
      <c r="W14">
        <v>4</v>
      </c>
      <c r="X14">
        <v>1</v>
      </c>
      <c r="Y14">
        <v>7</v>
      </c>
      <c r="Z14">
        <v>1</v>
      </c>
      <c r="AA14">
        <v>1</v>
      </c>
      <c r="AG14" s="10">
        <f>SUM(D14:AF14)</f>
        <v>31</v>
      </c>
      <c r="AH14" s="11">
        <f>COUNT(D14:AF14)</f>
        <v>14</v>
      </c>
    </row>
    <row r="15" spans="1:36" x14ac:dyDescent="0.3">
      <c r="A15" t="s">
        <v>12</v>
      </c>
      <c r="B15">
        <v>23</v>
      </c>
      <c r="C15" s="7" t="s">
        <v>13</v>
      </c>
      <c r="J15">
        <v>1</v>
      </c>
      <c r="N15">
        <v>3</v>
      </c>
      <c r="Q15">
        <v>2</v>
      </c>
      <c r="R15">
        <v>4</v>
      </c>
      <c r="U15">
        <v>2</v>
      </c>
      <c r="W15">
        <v>1</v>
      </c>
      <c r="AA15">
        <v>2</v>
      </c>
      <c r="AG15" s="10">
        <f>SUM(D15:AF15)</f>
        <v>15</v>
      </c>
      <c r="AH15" s="11">
        <f>COUNT(D15:AF15)</f>
        <v>7</v>
      </c>
    </row>
    <row r="16" spans="1:36" x14ac:dyDescent="0.3">
      <c r="A16" t="s">
        <v>12</v>
      </c>
      <c r="B16">
        <v>16</v>
      </c>
      <c r="C16" s="7" t="s">
        <v>0</v>
      </c>
      <c r="D16" s="7">
        <v>2</v>
      </c>
      <c r="E16">
        <v>1</v>
      </c>
      <c r="G16">
        <v>2</v>
      </c>
      <c r="I16">
        <v>2</v>
      </c>
      <c r="K16">
        <v>1</v>
      </c>
      <c r="N16">
        <v>1</v>
      </c>
      <c r="O16">
        <v>3</v>
      </c>
      <c r="Q16">
        <v>3</v>
      </c>
      <c r="R16">
        <v>7</v>
      </c>
      <c r="U16">
        <v>4</v>
      </c>
      <c r="V16">
        <v>2</v>
      </c>
      <c r="W16">
        <v>5</v>
      </c>
      <c r="X16">
        <v>2</v>
      </c>
      <c r="Y16">
        <v>6</v>
      </c>
      <c r="AA16">
        <v>1</v>
      </c>
      <c r="AC16">
        <v>1</v>
      </c>
      <c r="AE16">
        <v>1</v>
      </c>
      <c r="AG16" s="10">
        <f>SUM(D16:AF16)</f>
        <v>44</v>
      </c>
      <c r="AH16" s="11">
        <f>COUNT(D16:AF16)</f>
        <v>17</v>
      </c>
    </row>
    <row r="17" spans="1:36" x14ac:dyDescent="0.3">
      <c r="A17" t="s">
        <v>12</v>
      </c>
      <c r="B17">
        <v>8</v>
      </c>
      <c r="C17" s="7" t="s">
        <v>18</v>
      </c>
      <c r="D17">
        <v>1</v>
      </c>
      <c r="G17">
        <v>1</v>
      </c>
      <c r="H17">
        <v>2</v>
      </c>
      <c r="O17">
        <v>1</v>
      </c>
      <c r="Q17">
        <v>1</v>
      </c>
      <c r="R17">
        <v>5</v>
      </c>
      <c r="S17">
        <v>2</v>
      </c>
      <c r="U17">
        <v>1</v>
      </c>
      <c r="W17">
        <v>2</v>
      </c>
      <c r="Y17">
        <v>1</v>
      </c>
      <c r="AG17" s="10">
        <f>SUM(D17:AF17)</f>
        <v>17</v>
      </c>
      <c r="AH17" s="11">
        <f>COUNT(D17:AF17)</f>
        <v>10</v>
      </c>
    </row>
    <row r="18" spans="1:36" x14ac:dyDescent="0.3">
      <c r="A18" t="s">
        <v>12</v>
      </c>
      <c r="B18">
        <v>2</v>
      </c>
      <c r="C18" s="7" t="s">
        <v>1</v>
      </c>
      <c r="D18">
        <v>3</v>
      </c>
      <c r="E18">
        <v>1</v>
      </c>
      <c r="G18">
        <v>2</v>
      </c>
      <c r="J18">
        <v>1</v>
      </c>
      <c r="O18">
        <v>2</v>
      </c>
      <c r="S18">
        <v>3</v>
      </c>
      <c r="U18">
        <v>2</v>
      </c>
      <c r="V18">
        <v>2</v>
      </c>
      <c r="W18">
        <v>2</v>
      </c>
      <c r="X18">
        <v>1</v>
      </c>
      <c r="Y18">
        <v>9</v>
      </c>
      <c r="AG18" s="10">
        <f>SUM(D18:AF18)</f>
        <v>28</v>
      </c>
      <c r="AH18" s="11">
        <f>COUNT(D18:AF18)</f>
        <v>11</v>
      </c>
    </row>
    <row r="19" spans="1:36" s="1" customFormat="1" x14ac:dyDescent="0.3">
      <c r="C19" s="9" t="s">
        <v>39</v>
      </c>
      <c r="D19" s="9">
        <f t="shared" ref="D19:AF19" si="0">SUM(D2:D18)</f>
        <v>8</v>
      </c>
      <c r="E19" s="9">
        <f t="shared" si="0"/>
        <v>5</v>
      </c>
      <c r="F19" s="9">
        <v>2</v>
      </c>
      <c r="G19" s="9">
        <f t="shared" si="0"/>
        <v>5</v>
      </c>
      <c r="H19" s="9">
        <f t="shared" si="0"/>
        <v>3</v>
      </c>
      <c r="I19" s="9">
        <f t="shared" si="0"/>
        <v>7</v>
      </c>
      <c r="J19" s="9">
        <f t="shared" si="0"/>
        <v>4</v>
      </c>
      <c r="K19" s="9">
        <f>SUM(K2:K18)</f>
        <v>2</v>
      </c>
      <c r="L19" s="9">
        <f t="shared" si="0"/>
        <v>5</v>
      </c>
      <c r="M19" s="9">
        <f t="shared" si="0"/>
        <v>4</v>
      </c>
      <c r="N19" s="9">
        <f t="shared" si="0"/>
        <v>4</v>
      </c>
      <c r="O19" s="9">
        <f t="shared" si="0"/>
        <v>6</v>
      </c>
      <c r="P19" s="9">
        <f t="shared" si="0"/>
        <v>3</v>
      </c>
      <c r="Q19" s="9">
        <f t="shared" si="0"/>
        <v>6</v>
      </c>
      <c r="R19" s="9">
        <f t="shared" si="0"/>
        <v>128</v>
      </c>
      <c r="S19" s="9">
        <f t="shared" si="0"/>
        <v>22</v>
      </c>
      <c r="T19" s="9">
        <f t="shared" si="0"/>
        <v>18</v>
      </c>
      <c r="U19" s="9">
        <f>SUM(U2:U18)</f>
        <v>14</v>
      </c>
      <c r="V19" s="9">
        <f t="shared" si="0"/>
        <v>6</v>
      </c>
      <c r="W19" s="9">
        <f t="shared" si="0"/>
        <v>28</v>
      </c>
      <c r="X19" s="9">
        <f t="shared" si="0"/>
        <v>4</v>
      </c>
      <c r="Y19" s="9">
        <f t="shared" si="0"/>
        <v>30</v>
      </c>
      <c r="Z19" s="9">
        <f t="shared" si="0"/>
        <v>16</v>
      </c>
      <c r="AA19" s="9">
        <f t="shared" si="0"/>
        <v>4</v>
      </c>
      <c r="AB19" s="9">
        <f t="shared" si="0"/>
        <v>5</v>
      </c>
      <c r="AC19" s="9">
        <f t="shared" si="0"/>
        <v>4</v>
      </c>
      <c r="AD19" s="9">
        <f>SUM(AD2:AD18)</f>
        <v>5</v>
      </c>
      <c r="AE19" s="9">
        <f t="shared" si="0"/>
        <v>1</v>
      </c>
      <c r="AF19" s="9">
        <f t="shared" si="0"/>
        <v>2</v>
      </c>
      <c r="AG19" s="10">
        <f>SUM(D19:AF19)</f>
        <v>351</v>
      </c>
      <c r="AH19" s="11">
        <f>COUNT(D19:AF19)</f>
        <v>29</v>
      </c>
    </row>
    <row r="21" spans="1:36" x14ac:dyDescent="0.3">
      <c r="A21" t="s">
        <v>29</v>
      </c>
      <c r="C21" s="4" t="s">
        <v>28</v>
      </c>
      <c r="AJ21" t="s">
        <v>54</v>
      </c>
    </row>
    <row r="23" spans="1:36" x14ac:dyDescent="0.3">
      <c r="A23" t="s">
        <v>30</v>
      </c>
      <c r="C23" t="s">
        <v>14</v>
      </c>
      <c r="R23">
        <v>6</v>
      </c>
      <c r="T23">
        <v>3</v>
      </c>
    </row>
    <row r="24" spans="1:36" x14ac:dyDescent="0.3">
      <c r="A24" t="s">
        <v>30</v>
      </c>
      <c r="C24" t="s">
        <v>15</v>
      </c>
      <c r="R24">
        <v>2</v>
      </c>
      <c r="T24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2026-08-08T16:18:41Z</dcterms:modified>
</cp:coreProperties>
</file>